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115" windowWidth="19320" windowHeight="10425"/>
  </bookViews>
  <sheets>
    <sheet name="Прил.2 (Ведомственная 2022)" sheetId="4" r:id="rId1"/>
  </sheets>
  <definedNames>
    <definedName name="_xlnm._FilterDatabase" localSheetId="0" hidden="1">'Прил.2 (Ведомственная 2022)'!$A$5:$D$7</definedName>
    <definedName name="_xlnm.Print_Titles" localSheetId="0">'Прил.2 (Ведомственная 2022)'!$7:$7</definedName>
    <definedName name="_xlnm.Print_Area" localSheetId="0">'Прил.2 (Ведомственная 2022)'!$A$1:$E$694</definedName>
  </definedNames>
  <calcPr calcId="145621"/>
</workbook>
</file>

<file path=xl/calcChain.xml><?xml version="1.0" encoding="utf-8"?>
<calcChain xmlns="http://schemas.openxmlformats.org/spreadsheetml/2006/main">
  <c r="E8" i="4" l="1"/>
  <c r="E680" i="4"/>
  <c r="E681" i="4"/>
  <c r="E682" i="4"/>
  <c r="E683" i="4"/>
  <c r="E684" i="4"/>
  <c r="E686" i="4"/>
  <c r="E687" i="4"/>
  <c r="E689" i="4"/>
  <c r="E692" i="4"/>
  <c r="E693" i="4"/>
  <c r="E536" i="4"/>
  <c r="E535" i="4" s="1"/>
  <c r="E538" i="4"/>
  <c r="E540" i="4"/>
  <c r="E542" i="4"/>
  <c r="E545" i="4"/>
  <c r="E544" i="4" s="1"/>
  <c r="E548" i="4"/>
  <c r="E547" i="4" s="1"/>
  <c r="E552" i="4"/>
  <c r="E551" i="4" s="1"/>
  <c r="E555" i="4"/>
  <c r="E554" i="4" s="1"/>
  <c r="E557" i="4"/>
  <c r="E560" i="4"/>
  <c r="E562" i="4"/>
  <c r="E564" i="4"/>
  <c r="E566" i="4"/>
  <c r="E559" i="4" s="1"/>
  <c r="E569" i="4"/>
  <c r="E568" i="4" s="1"/>
  <c r="E573" i="4"/>
  <c r="E572" i="4" s="1"/>
  <c r="E575" i="4"/>
  <c r="E579" i="4"/>
  <c r="E578" i="4" s="1"/>
  <c r="E581" i="4"/>
  <c r="E583" i="4"/>
  <c r="E586" i="4"/>
  <c r="E585" i="4" s="1"/>
  <c r="E588" i="4"/>
  <c r="E589" i="4"/>
  <c r="E592" i="4"/>
  <c r="E591" i="4" s="1"/>
  <c r="E596" i="4"/>
  <c r="E595" i="4" s="1"/>
  <c r="E598" i="4"/>
  <c r="E600" i="4"/>
  <c r="E603" i="4"/>
  <c r="E602" i="4" s="1"/>
  <c r="E606" i="4"/>
  <c r="E605" i="4" s="1"/>
  <c r="E610" i="4"/>
  <c r="E609" i="4" s="1"/>
  <c r="E613" i="4"/>
  <c r="E612" i="4" s="1"/>
  <c r="E615" i="4"/>
  <c r="E617" i="4"/>
  <c r="E620" i="4"/>
  <c r="E619" i="4" s="1"/>
  <c r="E622" i="4"/>
  <c r="E625" i="4"/>
  <c r="E624" i="4" s="1"/>
  <c r="E627" i="4"/>
  <c r="E628" i="4"/>
  <c r="E630" i="4"/>
  <c r="E633" i="4"/>
  <c r="E632" i="4" s="1"/>
  <c r="E636" i="4"/>
  <c r="E635" i="4" s="1"/>
  <c r="E639" i="4"/>
  <c r="E638" i="4" s="1"/>
  <c r="E643" i="4"/>
  <c r="E642" i="4" s="1"/>
  <c r="E648" i="4"/>
  <c r="E651" i="4"/>
  <c r="E650" i="4" s="1"/>
  <c r="E655" i="4"/>
  <c r="E657" i="4"/>
  <c r="E660" i="4"/>
  <c r="E659" i="4" s="1"/>
  <c r="E665" i="4"/>
  <c r="E664" i="4" s="1"/>
  <c r="E670" i="4"/>
  <c r="E672" i="4"/>
  <c r="E675" i="4"/>
  <c r="E674" i="4" s="1"/>
  <c r="E676" i="4"/>
  <c r="E678" i="4"/>
  <c r="E487" i="4"/>
  <c r="E486" i="4" s="1"/>
  <c r="E490" i="4"/>
  <c r="E489" i="4" s="1"/>
  <c r="E493" i="4"/>
  <c r="E492" i="4" s="1"/>
  <c r="E495" i="4"/>
  <c r="E497" i="4"/>
  <c r="E498" i="4"/>
  <c r="E500" i="4"/>
  <c r="E503" i="4"/>
  <c r="E502" i="4" s="1"/>
  <c r="E506" i="4"/>
  <c r="E505" i="4" s="1"/>
  <c r="E508" i="4"/>
  <c r="E510" i="4"/>
  <c r="E513" i="4"/>
  <c r="E512" i="4" s="1"/>
  <c r="E517" i="4"/>
  <c r="E516" i="4" s="1"/>
  <c r="E520" i="4"/>
  <c r="E519" i="4" s="1"/>
  <c r="E524" i="4"/>
  <c r="E523" i="4" s="1"/>
  <c r="E527" i="4"/>
  <c r="E530" i="4"/>
  <c r="E529" i="4" s="1"/>
  <c r="E459" i="4"/>
  <c r="E458" i="4" s="1"/>
  <c r="E463" i="4"/>
  <c r="E462" i="4" s="1"/>
  <c r="E467" i="4"/>
  <c r="E466" i="4" s="1"/>
  <c r="E474" i="4"/>
  <c r="E476" i="4"/>
  <c r="E479" i="4"/>
  <c r="E478" i="4" s="1"/>
  <c r="E482" i="4"/>
  <c r="E481" i="4" s="1"/>
  <c r="E370" i="4"/>
  <c r="E372" i="4"/>
  <c r="E374" i="4"/>
  <c r="E376" i="4"/>
  <c r="E379" i="4"/>
  <c r="E378" i="4" s="1"/>
  <c r="E382" i="4"/>
  <c r="E384" i="4"/>
  <c r="E386" i="4"/>
  <c r="E389" i="4"/>
  <c r="E388" i="4" s="1"/>
  <c r="E392" i="4"/>
  <c r="E394" i="4"/>
  <c r="E396" i="4"/>
  <c r="E399" i="4"/>
  <c r="E401" i="4"/>
  <c r="E403" i="4"/>
  <c r="E406" i="4"/>
  <c r="E405" i="4" s="1"/>
  <c r="E409" i="4"/>
  <c r="E411" i="4"/>
  <c r="E413" i="4"/>
  <c r="E416" i="4"/>
  <c r="E418" i="4"/>
  <c r="E420" i="4"/>
  <c r="E423" i="4"/>
  <c r="E422" i="4" s="1"/>
  <c r="E428" i="4"/>
  <c r="E426" i="4"/>
  <c r="E425" i="4" s="1"/>
  <c r="E432" i="4"/>
  <c r="E431" i="4" s="1"/>
  <c r="E435" i="4"/>
  <c r="E434" i="4" s="1"/>
  <c r="E438" i="4"/>
  <c r="E441" i="4"/>
  <c r="E446" i="4"/>
  <c r="E448" i="4"/>
  <c r="E451" i="4"/>
  <c r="E453" i="4"/>
  <c r="E346" i="4"/>
  <c r="E344" i="4"/>
  <c r="E343" i="4" s="1"/>
  <c r="E342" i="4" s="1"/>
  <c r="E350" i="4"/>
  <c r="E349" i="4" s="1"/>
  <c r="E348" i="4" s="1"/>
  <c r="E354" i="4"/>
  <c r="E353" i="4" s="1"/>
  <c r="E358" i="4"/>
  <c r="E361" i="4"/>
  <c r="E365" i="4"/>
  <c r="E364" i="4" s="1"/>
  <c r="E329" i="4"/>
  <c r="E331" i="4"/>
  <c r="E334" i="4"/>
  <c r="E338" i="4"/>
  <c r="E594" i="4" l="1"/>
  <c r="E485" i="4"/>
  <c r="E484" i="4" s="1"/>
  <c r="E641" i="4"/>
  <c r="E534" i="4"/>
  <c r="E533" i="4" s="1"/>
  <c r="E532" i="4" s="1"/>
  <c r="E473" i="4"/>
  <c r="E472" i="4" s="1"/>
  <c r="E471" i="4" s="1"/>
  <c r="E408" i="4"/>
  <c r="E398" i="4"/>
  <c r="E369" i="4"/>
  <c r="E457" i="4"/>
  <c r="E456" i="4" s="1"/>
  <c r="E455" i="4" s="1"/>
  <c r="E328" i="4"/>
  <c r="E327" i="4" s="1"/>
  <c r="E326" i="4" s="1"/>
  <c r="E440" i="4"/>
  <c r="E450" i="4"/>
  <c r="E391" i="4"/>
  <c r="E381" i="4"/>
  <c r="E357" i="4"/>
  <c r="E415" i="4"/>
  <c r="E368" i="4"/>
  <c r="E367" i="4" s="1"/>
  <c r="E352" i="4"/>
  <c r="E341" i="4" s="1"/>
  <c r="E340" i="4" s="1"/>
  <c r="E333" i="4"/>
  <c r="E183" i="4"/>
  <c r="E182" i="4" s="1"/>
  <c r="E181" i="4" s="1"/>
  <c r="E180" i="4" s="1"/>
  <c r="E188" i="4"/>
  <c r="E187" i="4" s="1"/>
  <c r="E191" i="4"/>
  <c r="E190" i="4" s="1"/>
  <c r="E195" i="4"/>
  <c r="E194" i="4" s="1"/>
  <c r="E193" i="4" s="1"/>
  <c r="E200" i="4"/>
  <c r="E202" i="4"/>
  <c r="E205" i="4"/>
  <c r="E204" i="4" s="1"/>
  <c r="E208" i="4"/>
  <c r="E207" i="4" s="1"/>
  <c r="E211" i="4"/>
  <c r="E214" i="4"/>
  <c r="E217" i="4"/>
  <c r="E220" i="4"/>
  <c r="E222" i="4"/>
  <c r="E226" i="4"/>
  <c r="E228" i="4"/>
  <c r="E230" i="4"/>
  <c r="E234" i="4"/>
  <c r="E233" i="4" s="1"/>
  <c r="E237" i="4"/>
  <c r="E236" i="4" s="1"/>
  <c r="E240" i="4"/>
  <c r="E242" i="4"/>
  <c r="E245" i="4"/>
  <c r="E244" i="4" s="1"/>
  <c r="E248" i="4"/>
  <c r="E252" i="4"/>
  <c r="E255" i="4"/>
  <c r="E259" i="4"/>
  <c r="E262" i="4"/>
  <c r="E261" i="4" s="1"/>
  <c r="E265" i="4"/>
  <c r="E268" i="4"/>
  <c r="E271" i="4"/>
  <c r="E273" i="4"/>
  <c r="E276" i="4"/>
  <c r="E275" i="4" s="1"/>
  <c r="E280" i="4"/>
  <c r="E282" i="4"/>
  <c r="E285" i="4"/>
  <c r="E287" i="4"/>
  <c r="E290" i="4"/>
  <c r="E289" i="4" s="1"/>
  <c r="E293" i="4"/>
  <c r="E295" i="4"/>
  <c r="E299" i="4"/>
  <c r="E298" i="4" s="1"/>
  <c r="E302" i="4"/>
  <c r="E301" i="4" s="1"/>
  <c r="E306" i="4"/>
  <c r="E312" i="4"/>
  <c r="E315" i="4"/>
  <c r="E317" i="4"/>
  <c r="E323" i="4"/>
  <c r="E322" i="4" s="1"/>
  <c r="E171" i="4"/>
  <c r="E173" i="4"/>
  <c r="E176" i="4"/>
  <c r="E175" i="4" s="1"/>
  <c r="E325" i="4" l="1"/>
  <c r="E254" i="4"/>
  <c r="E270" i="4"/>
  <c r="E314" i="4"/>
  <c r="E239" i="4"/>
  <c r="E297" i="4"/>
  <c r="E279" i="4"/>
  <c r="E247" i="4"/>
  <c r="E210" i="4"/>
  <c r="E305" i="4"/>
  <c r="E225" i="4"/>
  <c r="E199" i="4"/>
  <c r="E186" i="4"/>
  <c r="E185" i="4" s="1"/>
  <c r="E292" i="4"/>
  <c r="E264" i="4"/>
  <c r="E170" i="4"/>
  <c r="E169" i="4" s="1"/>
  <c r="E168" i="4" s="1"/>
  <c r="E167" i="4" s="1"/>
  <c r="E35" i="4"/>
  <c r="E34" i="4" s="1"/>
  <c r="E33" i="4" s="1"/>
  <c r="E40" i="4"/>
  <c r="E39" i="4" s="1"/>
  <c r="E38" i="4" s="1"/>
  <c r="E37" i="4" s="1"/>
  <c r="E45" i="4"/>
  <c r="E44" i="4" s="1"/>
  <c r="E48" i="4"/>
  <c r="E47" i="4" s="1"/>
  <c r="E51" i="4"/>
  <c r="E50" i="4" s="1"/>
  <c r="E55" i="4"/>
  <c r="E54" i="4" s="1"/>
  <c r="E58" i="4"/>
  <c r="E63" i="4"/>
  <c r="E67" i="4"/>
  <c r="E66" i="4" s="1"/>
  <c r="E65" i="4" s="1"/>
  <c r="E72" i="4"/>
  <c r="E71" i="4" s="1"/>
  <c r="E75" i="4"/>
  <c r="E79" i="4"/>
  <c r="E83" i="4"/>
  <c r="E82" i="4" s="1"/>
  <c r="E86" i="4"/>
  <c r="E85" i="4" s="1"/>
  <c r="E89" i="4"/>
  <c r="E88" i="4" s="1"/>
  <c r="E93" i="4"/>
  <c r="E92" i="4" s="1"/>
  <c r="E91" i="4" s="1"/>
  <c r="E97" i="4"/>
  <c r="E96" i="4" s="1"/>
  <c r="E95" i="4" s="1"/>
  <c r="E102" i="4"/>
  <c r="E101" i="4" s="1"/>
  <c r="E100" i="4" s="1"/>
  <c r="E106" i="4"/>
  <c r="E105" i="4" s="1"/>
  <c r="E104" i="4" s="1"/>
  <c r="E111" i="4"/>
  <c r="E110" i="4" s="1"/>
  <c r="E109" i="4" s="1"/>
  <c r="E115" i="4"/>
  <c r="E114" i="4" s="1"/>
  <c r="E118" i="4"/>
  <c r="E117" i="4" s="1"/>
  <c r="E122" i="4"/>
  <c r="E121" i="4" s="1"/>
  <c r="E125" i="4"/>
  <c r="E124" i="4" s="1"/>
  <c r="E129" i="4"/>
  <c r="E128" i="4" s="1"/>
  <c r="E127" i="4" s="1"/>
  <c r="E132" i="4"/>
  <c r="E134" i="4"/>
  <c r="E136" i="4"/>
  <c r="E139" i="4"/>
  <c r="E142" i="4"/>
  <c r="E145" i="4"/>
  <c r="E148" i="4"/>
  <c r="E153" i="4"/>
  <c r="E157" i="4"/>
  <c r="E159" i="4"/>
  <c r="E162" i="4"/>
  <c r="E165" i="4"/>
  <c r="E27" i="4"/>
  <c r="E29" i="4"/>
  <c r="E13" i="4"/>
  <c r="E15" i="4"/>
  <c r="E18" i="4"/>
  <c r="E20" i="4"/>
  <c r="E278" i="4" l="1"/>
  <c r="E304" i="4"/>
  <c r="E198" i="4"/>
  <c r="E224" i="4"/>
  <c r="E131" i="4"/>
  <c r="E120" i="4"/>
  <c r="E74" i="4"/>
  <c r="E57" i="4"/>
  <c r="E53" i="4" s="1"/>
  <c r="E43" i="4"/>
  <c r="E99" i="4"/>
  <c r="E113" i="4"/>
  <c r="E70" i="4"/>
  <c r="E81" i="4"/>
  <c r="E12" i="4"/>
  <c r="E11" i="4" s="1"/>
  <c r="E10" i="4" s="1"/>
  <c r="E26" i="4"/>
  <c r="E25" i="4" s="1"/>
  <c r="E17" i="4"/>
  <c r="E197" i="4" l="1"/>
  <c r="E179" i="4" s="1"/>
  <c r="E42" i="4"/>
  <c r="E108" i="4"/>
  <c r="E69" i="4"/>
  <c r="E9" i="4"/>
  <c r="E32" i="4" l="1"/>
</calcChain>
</file>

<file path=xl/sharedStrings.xml><?xml version="1.0" encoding="utf-8"?>
<sst xmlns="http://schemas.openxmlformats.org/spreadsheetml/2006/main" count="2754" uniqueCount="584">
  <si>
    <t>Наименование</t>
  </si>
  <si>
    <t>ЦСР</t>
  </si>
  <si>
    <t>ВР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</si>
  <si>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</si>
  <si>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</si>
  <si>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</si>
  <si>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</si>
  <si>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</si>
  <si>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</si>
  <si>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</si>
  <si>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</si>
  <si>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</si>
  <si>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</si>
  <si>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</si>
  <si>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</si>
  <si>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</si>
  <si>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</si>
  <si>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</si>
  <si>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</si>
  <si>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</si>
  <si>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</si>
  <si>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</si>
  <si>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Оказание муниципальных услуг (выполнение работ) учреждениями физкультурно-спортивной направленности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</si>
  <si>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</si>
  <si>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</si>
  <si>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</si>
  <si>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</si>
  <si>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</si>
  <si>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</si>
  <si>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Обеспечение и реализация государственной и муниципальной политики в сфере жилищно-коммунального хозяйства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</si>
  <si>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</si>
  <si>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</si>
  <si>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>800</t>
  </si>
  <si>
    <t>Обеспечение социальных гарантий работникам учреждений физической культуры и спорта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</si>
  <si>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</si>
  <si>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</si>
  <si>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Реализация просветительских и воспитательных мер, направленных на формирование нетерпимого отношения к коррупции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</si>
  <si>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</si>
  <si>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Содержание автомобильных дорог общего пользования местного значения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</si>
  <si>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</si>
  <si>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</si>
  <si>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Закупка товаров, работ и услуг для обеспечения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</si>
  <si>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</si>
  <si>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</si>
  <si>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Расходы на реализацию основного мероприятия</t>
  </si>
  <si>
    <t>Обустройство и содержание технических средств организации дорожного движения</t>
  </si>
  <si>
    <t>Кассовое исполнение</t>
  </si>
  <si>
    <t>Разработка и осуществление мероприятий по обеспечению профилактики терроризма и экстремизма</t>
  </si>
  <si>
    <t>Поддержка муниципальных программ формирования современной городской среды</t>
  </si>
  <si>
    <t>Капитальный ремонт, ремонт муниципального жилищного фонда</t>
  </si>
  <si>
    <t>Поддержка отрасли культуры</t>
  </si>
  <si>
    <t>Оказание муниципальных услуг (выполнение работ) культурно-досуговыми учреждениями</t>
  </si>
  <si>
    <t>Организация работы по обеспечению деятельности</t>
  </si>
  <si>
    <t>Организация освещения улиц</t>
  </si>
  <si>
    <t>Организация благоустройства и озеленения</t>
  </si>
  <si>
    <t>Организация ритуальных услуг и содержание мест захоронения</t>
  </si>
  <si>
    <t>Вывоз, хранение брошенных и разукомплектованных транспортных средств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</si>
  <si>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</si>
  <si>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</si>
  <si>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</si>
  <si>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</si>
  <si>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300</t>
  </si>
  <si>
    <t>Резервный фонд</t>
  </si>
  <si>
    <t>Обеспечение мероприятий по расселению непригодного для проживания жилищного фонда</t>
  </si>
  <si>
    <t>Капитальные вложения в объекты государственной (муниципальной) собственности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</si>
  <si>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</si>
  <si>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</si>
  <si>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</si>
  <si>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Укрепление материально-технической базы и создание безопасных условий в организациях дошкольного образования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</si>
  <si>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</si>
  <si>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Укрепление материально-технической базы и создание безопасных условий в организациях общего образования</t>
  </si>
  <si>
    <t>Укрепление материально-технической базы и создание безопасных условий в организациях дополнительного образования</t>
  </si>
  <si>
    <t>Расходы связанные с исполнением судебных актов по обращению взыскания на средства местного бюджета</t>
  </si>
  <si>
    <t xml:space="preserve"> (рублей)</t>
  </si>
  <si>
    <t>ВСЕГО</t>
  </si>
  <si>
    <t/>
  </si>
  <si>
    <t>Председатель Совета муниципального образования городского округа "Воркута"</t>
  </si>
  <si>
    <t>Муниципальная программа муниципального образования городского округа "Воркута" "Развитие образования"</t>
  </si>
  <si>
    <t>Подпрограмма "Дети и молодежь"</t>
  </si>
  <si>
    <t>Муниципальная программа муниципального образования городского округа "Воркута" "Развитие экономики"</t>
  </si>
  <si>
    <t>Подпрограмма "Малое и среднее предпринимательство"</t>
  </si>
  <si>
    <t>Муниципальная программа муниципального образования городского округа "Воркута" "Муниципальное управление"</t>
  </si>
  <si>
    <t>Подпрограмма "Управление муниципальным имуществом"</t>
  </si>
  <si>
    <t>Подпрограмма "Управление муниципальными финансами"</t>
  </si>
  <si>
    <t>Обслуживание государственного (муниципального) долга</t>
  </si>
  <si>
    <t>700</t>
  </si>
  <si>
    <t>Подпрограмма "Противодействие коррупции"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</si>
  <si>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</si>
  <si>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</si>
  <si>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Подпрограмма "Укрепление правопорядка и общественной безопасности"</t>
  </si>
  <si>
    <t>Приобретение оборудования и программного обеспечения с целью реализации Концепции АПК "Безопасный город"</t>
  </si>
  <si>
    <t>Оплата услуг по передаче данных в сети Интернет для обеспечения работы оборудования АПК "Безопасный город"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</si>
  <si>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</si>
  <si>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Глава муниципального образования городского округа "Воркута" - руководитель администрации муниципального образования городского округа "Воркута"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</si>
  <si>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</si>
  <si>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</si>
  <si>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400</t>
  </si>
  <si>
    <t>600</t>
  </si>
  <si>
    <t>Подпрограмма "Развитие транспортной системы"</t>
  </si>
  <si>
    <t>Подпрограмма "Обеспечение безопасности дорожного движения"</t>
  </si>
  <si>
    <t>Региональный проект "Обеспечение устойчивого сокращения непригодного для проживания жилищного фонда"</t>
  </si>
  <si>
    <t>Реализация народных проектов в сфере благоустройства, прошедших отбор в рамках проекта "Народный бюджет"</t>
  </si>
  <si>
    <t>Организация проведения мероприятий при осуществлении деятельности по обращению с животными без владельцев</t>
  </si>
  <si>
    <t>Региональный проект "Формирование комфортной городской среды"</t>
  </si>
  <si>
    <t>Реализация мероприятий по благоустройству территорий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</si>
  <si>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</si>
  <si>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929</t>
  </si>
  <si>
    <t>948</t>
  </si>
  <si>
    <t>Муниципальная программа муниципального образования городского округа "Воркута" "Развитие социальной сферы"</t>
  </si>
  <si>
    <t>Подпрограмма "Доступная среда"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</si>
  <si>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</si>
  <si>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</si>
  <si>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Предоставление на конкурсной основе субсидий социально ориентированным некоммерческим организациям</t>
  </si>
  <si>
    <t>Подпрограмма "Совершенствование деятельности в сфере опеки и попечительства"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</si>
  <si>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</si>
  <si>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</si>
  <si>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муниципального образования городского округа "Воркута" "Развитие культуры"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</si>
  <si>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</si>
  <si>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</si>
  <si>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Региональный проект "Культурная среда"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</si>
  <si>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</si>
  <si>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Обеспечение реализации полномочий комитета по управлению муниципальным имуществом администрации МО ГО "Воркута"</t>
  </si>
  <si>
    <t>Муниципальная программа муниципального образования городского округа "Воркута" "Развитие физической культуры и спорта"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</si>
  <si>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</si>
  <si>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Подпрограмма "Развитие системы дошкольного и общего образования"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</si>
  <si>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</si>
  <si>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народных проектов в сфере образования, прошедших отбор в рамках проекта "Народный бюджет"</t>
  </si>
  <si>
    <t>Выявление и поддержка талантливых и одаренных обучающихся</t>
  </si>
  <si>
    <t>Подпрограмма "Обеспечение реализации муниципальной программы"</t>
  </si>
  <si>
    <t>Обеспечение психолого-медико-педагогического сопровождения образовательного процесса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</si>
  <si>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</si>
  <si>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Обеспечение деятельности муниципальных учреждений</t>
  </si>
  <si>
    <t>Вед</t>
  </si>
  <si>
    <t>Содержание и обеспечение деятельности МКУ «Управление по делам ГО и ЧС» муниципального образования городского округа «Воркута»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</si>
  <si>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</si>
  <si>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Муниципальная программа муниципального образования городского округа "Воркута" "Профилактика правонарушений и обеспечение общественной безопасности на территории муниципального образования городского округа "Воркута"</t>
  </si>
  <si>
    <t>Подпрограмма "Профилактика алкоголизма и наркомании"</t>
  </si>
  <si>
    <t>Проведение мероприятий по пропаганде здорового образа жизни, профилактике алкоголизма, наркомании и табакокурения среди несовершеннолетних</t>
  </si>
  <si>
    <t>Муниципальная программа муниципального образования городского округа "Воркута" "Повышение комфортности проживания граждан на территории муниципального образования городского округа "Воркута"</t>
  </si>
  <si>
    <t>Подпрограмма "Обеспечение предоставления качественных услуг ЖКХ и улучшение условий проживания граждан"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</si>
  <si>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</si>
  <si>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Подпрограмма "Охрана окружающей среды"</t>
  </si>
  <si>
    <t>Ликвидация и рекультивация несанкционированных свалок, в том числе в пгт.Елецкий и пст.Сивомаскинский</t>
  </si>
  <si>
    <t>Создание условий для обеспечения надежного и качественного предоставления услуг ЖКХ</t>
  </si>
  <si>
    <t>Приобретение (ремонт) жилых помещений для предоставления детям-сиротам и детям, оставшимся без попечения родителей, лицам из их числа</t>
  </si>
  <si>
    <t>Подпрограмма "Формирование комфортной городской среды"</t>
  </si>
  <si>
    <t>Транспортировка тел умерших, не связанная с предоставлением ритуальных услуг</t>
  </si>
  <si>
    <t>Организация капитального ремонта, ремонта и содержания автомобильных дорог местного значения и улиц</t>
  </si>
  <si>
    <t>Развитие библиотечного дела</t>
  </si>
  <si>
    <t>Комплектование документных (книжных) фондов библиотек муниципального образования городского округа «Воркута»</t>
  </si>
  <si>
    <t>Развитие музейного дела</t>
  </si>
  <si>
    <t>Развитие архивного дела</t>
  </si>
  <si>
    <t>Развитие дополнительного образования в сфере культуры и искусства</t>
  </si>
  <si>
    <t>Организация, проведение и участие в культурно-массовых мероприятиях</t>
  </si>
  <si>
    <t>Обеспечение социальных гарантий работникам муниципальных учреждений культуры и дополнительного образования</t>
  </si>
  <si>
    <t>Поддержка одаренных детей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</si>
  <si>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</si>
  <si>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Строительство и реконструкция спортивных объектов для муниципальных нужд</t>
  </si>
  <si>
    <t>Модернизация и укрепление материально-технической базы организаций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</si>
  <si>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к реализации указанных мероприятий социально ориентированных некоммерческих организаций)</t>
  </si>
  <si>
    <t>Организация учебно-тренировочных сборов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</si>
  <si>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</si>
  <si>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Поддержка талантливой молодежи и одаренных учащихся</t>
  </si>
  <si>
    <t>Осуществление процесса оздоровления и отдыха детей</t>
  </si>
  <si>
    <t>Мероприятия по проведению оздоровительной кампании детей</t>
  </si>
  <si>
    <t>КОНТРОЛЬНО-СЧЕТНАЯ КОМИССИЯ МУНИЦИПАЛЬНОГО ОБРАЗОВАНИЯ ГОРОДСКОГО ОКРУГА "ВОРКУТА"</t>
  </si>
  <si>
    <t>99 0 00 00000</t>
  </si>
  <si>
    <t>99 0 00 00300</t>
  </si>
  <si>
    <t>99 0 00 82040</t>
  </si>
  <si>
    <t>СОВЕТ МУНИЦИПАЛЬНОГО ОБРАЗОВАНИЯ ГОРОДСКОГО ОКРУГА "ВОРКУТА"</t>
  </si>
  <si>
    <t>99 0 00 00200</t>
  </si>
  <si>
    <t>АДМИНИСТРАЦИЯ МУНИЦИПАЛЬНОГО ОБРАЗОВАНИЯ ГОРОДСКОГО ОКРУГА "ВОРКУТА"</t>
  </si>
  <si>
    <t>08 0 00 00000</t>
  </si>
  <si>
    <t>08 3 00 00000</t>
  </si>
  <si>
    <t>09 0 00 00000</t>
  </si>
  <si>
    <t>09 2 00 00000</t>
  </si>
  <si>
    <t>09 2 31 00000</t>
  </si>
  <si>
    <t>Оплата муниципальными учреждениями расходов по коммунальным услугам</t>
  </si>
  <si>
    <t>09 2 31 S2850</t>
  </si>
  <si>
    <t>09 3 00 00000</t>
  </si>
  <si>
    <t>09 3 21 00000</t>
  </si>
  <si>
    <t>09 3 21 99000</t>
  </si>
  <si>
    <t>09 3 32 00000</t>
  </si>
  <si>
    <t>09 3 32 99000</t>
  </si>
  <si>
    <t>09 3 32 S2850</t>
  </si>
  <si>
    <t>09 5 00 00000</t>
  </si>
  <si>
    <t>09 5 21 00000</t>
  </si>
  <si>
    <t>09 5 21 99000</t>
  </si>
  <si>
    <t>12 0 00 00000</t>
  </si>
  <si>
    <t>12 1 00 00000</t>
  </si>
  <si>
    <t>12 1 21 00000</t>
  </si>
  <si>
    <t>12 1 21 99000</t>
  </si>
  <si>
    <t>12 1 41 00000</t>
  </si>
  <si>
    <t>12 1 41 99000</t>
  </si>
  <si>
    <t>12 1 41 S2850</t>
  </si>
  <si>
    <t>12 2 00 00000</t>
  </si>
  <si>
    <t>12 2 14 00000</t>
  </si>
  <si>
    <t>12 2 14 99000</t>
  </si>
  <si>
    <t>12 2 15 00000</t>
  </si>
  <si>
    <t>12 2 15 99000</t>
  </si>
  <si>
    <t>15 0 00 00000</t>
  </si>
  <si>
    <t>Энергосбережение в организациях с участием муниципального образования и повышение энергетической эффективности этих организаций</t>
  </si>
  <si>
    <t>15 0 12 00000</t>
  </si>
  <si>
    <t>16 0 00 00000</t>
  </si>
  <si>
    <t>16 4 00 00000</t>
  </si>
  <si>
    <t>16 4 12 00000</t>
  </si>
  <si>
    <t>16 4 12 99000</t>
  </si>
  <si>
    <t>17 0 00 00000</t>
  </si>
  <si>
    <t>17 1 00 00000</t>
  </si>
  <si>
    <t>Муниципальная программа муниципального образования городского округа "Воркута" "Развитие молодежной политики"</t>
  </si>
  <si>
    <t>18 0 00 00000</t>
  </si>
  <si>
    <t>Подпрограмма "Поддержка инициатив молодежи"</t>
  </si>
  <si>
    <t>18 1 00 00000</t>
  </si>
  <si>
    <t>Поддержка инициатив молодежи</t>
  </si>
  <si>
    <t>18 1 11 00000</t>
  </si>
  <si>
    <t>18 1 11 99000</t>
  </si>
  <si>
    <t>Подпрограмма "Развитие гражданственности и патриотизма среди молодежи"</t>
  </si>
  <si>
    <t>18 2 00 00000</t>
  </si>
  <si>
    <t>Воспитание гражданственности, патриотизма, преемственности традиций, уважения к отечественной истории, историческим, национальным и иным традициям народов Российской Федерации</t>
  </si>
  <si>
    <t>18 2 11 00000</t>
  </si>
  <si>
    <t>18 2 11 99000</t>
  </si>
  <si>
    <t>Содействие международному и межрегиональному сотрудничеству в сфере молодежной политики</t>
  </si>
  <si>
    <t>18 2 22 00000</t>
  </si>
  <si>
    <t>18 2 22 99000</t>
  </si>
  <si>
    <t>Подпрограмма "Пропаганда здорового образа жизни, культуры безопасного поведения среди молодежи"</t>
  </si>
  <si>
    <t>18 3 00 00000</t>
  </si>
  <si>
    <t>Формирование условий для занятий физической культурой, спортом, содействие здоровому образу жизни молодежи</t>
  </si>
  <si>
    <t>18 3 11 00000</t>
  </si>
  <si>
    <t>18 3 11 99000</t>
  </si>
  <si>
    <t>Предупреждение правонарушений и антиобщественных действий молодежи</t>
  </si>
  <si>
    <t>18 3 21 00000</t>
  </si>
  <si>
    <t>18 3 21 99000</t>
  </si>
  <si>
    <t>Подпрограмма "Поддержка добровольчества (волонтерства)"</t>
  </si>
  <si>
    <t>18 4 00 00000</t>
  </si>
  <si>
    <t>Развитие и поддержка добровольческой (волонтерской) деятельности</t>
  </si>
  <si>
    <t>18 4 21 00000</t>
  </si>
  <si>
    <t>18 4 21 99000</t>
  </si>
  <si>
    <t>99 0 00 00100</t>
  </si>
  <si>
    <t>99 0 00 51200</t>
  </si>
  <si>
    <t>99 0 00 73040</t>
  </si>
  <si>
    <t>99 0 00 73080</t>
  </si>
  <si>
    <t>99 0 00 73140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</si>
  <si>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</si>
  <si>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99 0 00 73195</t>
  </si>
  <si>
    <t>99 0 00 92590</t>
  </si>
  <si>
    <t>99 0 00 92600</t>
  </si>
  <si>
    <t>99 0 00 92800</t>
  </si>
  <si>
    <t>99 0 00 92920</t>
  </si>
  <si>
    <t>ОТДЕЛ ПО РАБОТЕ С ТЕРРИТОРИЕЙ "ЕЛЕЦКИЙ" АДМИНИСТРАЦИИ МУНИЦИПАЛЬНОГО ОБРАЗОВАНИЯ ГОРОДСКОГО ОКРУГА "ВОРКУТА"</t>
  </si>
  <si>
    <t>09 2 31 82040</t>
  </si>
  <si>
    <t>УПРАВЛЕНИЕ ГОРОДСКОГО ХОЗЯЙСТВА И БЛАГОУСТРОЙСТВА АДМИНИСТРАЦИИ МУНИЦИПАЛЬНОГО ОБРАЗОВАНИЯ ГОРОДСКОГО ОКРУГА "ВОРКУТА"</t>
  </si>
  <si>
    <t>Оснащение приборами учета используемых энергетических ресурсов в жилищном фонде, в том числе с использованием интеллектуальных приборов учета, автоматизированных систем и систем диспетчеризации</t>
  </si>
  <si>
    <t>15 0 22 00000</t>
  </si>
  <si>
    <t>15 0 22 99000</t>
  </si>
  <si>
    <t>17 1 11 00000</t>
  </si>
  <si>
    <t>17 1 11 99000</t>
  </si>
  <si>
    <t>17 1 21 00000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</si>
  <si>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</si>
  <si>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17 1 21 73030</t>
  </si>
  <si>
    <t>17 1 32 00000</t>
  </si>
  <si>
    <t>17 1 F3 00000</t>
  </si>
  <si>
    <t>17 1 F3 67483</t>
  </si>
  <si>
    <t>17 1 F3 67484</t>
  </si>
  <si>
    <t>17 1 F3 6748S</t>
  </si>
  <si>
    <t>17 2 00 00000</t>
  </si>
  <si>
    <t>17 2 22 00000</t>
  </si>
  <si>
    <t>17 2 22 99000</t>
  </si>
  <si>
    <t>17 2 23 00000</t>
  </si>
  <si>
    <t>17 2 23 S2300</t>
  </si>
  <si>
    <t>17 2 31 00000</t>
  </si>
  <si>
    <t>17 2 31 99000</t>
  </si>
  <si>
    <t>17 2 31 S2850</t>
  </si>
  <si>
    <t>17 2 32 00000</t>
  </si>
  <si>
    <t>17 2 32 99000</t>
  </si>
  <si>
    <t>17 2 33 00000</t>
  </si>
  <si>
    <t>17 2 33 99000</t>
  </si>
  <si>
    <t>17 2 33 S2850</t>
  </si>
  <si>
    <t>17 2 34 00000</t>
  </si>
  <si>
    <t>17 2 34 99000</t>
  </si>
  <si>
    <t>17 2 34 S2850</t>
  </si>
  <si>
    <t>17 2 35 00000</t>
  </si>
  <si>
    <t>17 2 35 99000</t>
  </si>
  <si>
    <t>17 2 36 00000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</si>
  <si>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</si>
  <si>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17 2 36 73120</t>
  </si>
  <si>
    <t>17 2 36 99000</t>
  </si>
  <si>
    <t>17 2 F2 00000</t>
  </si>
  <si>
    <t>17 2 F2 55550</t>
  </si>
  <si>
    <t>17 3 00 00000</t>
  </si>
  <si>
    <t>17 3 11 00000</t>
  </si>
  <si>
    <t>17 3 11 99000</t>
  </si>
  <si>
    <t>17 3 11 S2220</t>
  </si>
  <si>
    <t>17 3 11 S2850</t>
  </si>
  <si>
    <t>Организация транспортного обслуживания населения</t>
  </si>
  <si>
    <t>17 3 21 00000</t>
  </si>
  <si>
    <t>17 3 21 99000</t>
  </si>
  <si>
    <t>17 4 00 00000</t>
  </si>
  <si>
    <t>17 4 11 00000</t>
  </si>
  <si>
    <t>17 4 11 99000</t>
  </si>
  <si>
    <t>17 5 00 00000</t>
  </si>
  <si>
    <t>17 5 11 00000</t>
  </si>
  <si>
    <t>17 5 11 99000</t>
  </si>
  <si>
    <t>17 5 11 S2850</t>
  </si>
  <si>
    <t>17 5 12 00000</t>
  </si>
  <si>
    <t>17 5 12 73150</t>
  </si>
  <si>
    <t>17 5 12 82040</t>
  </si>
  <si>
    <t>ОТДЕЛ ПО РАБОТЕ С ТЕРРИТОРИЕЙ "СИВОМАСКИНСКИЙ" АДМИНИСТРАЦИИ МУНИЦИПАЛЬНОГО ОБРАЗОВАНИЯ ГОРОДСКОГО ОКРУГА "ВОРКУТА"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</si>
  <si>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</si>
  <si>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11 0 00 00000</t>
  </si>
  <si>
    <t>11 1 00 00000</t>
  </si>
  <si>
    <t>11 1 24 00000</t>
  </si>
  <si>
    <t>11 1 24 40020</t>
  </si>
  <si>
    <t>11 1 24 40030</t>
  </si>
  <si>
    <t>11 2 00 00000</t>
  </si>
  <si>
    <t>11 2 11 00000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</si>
  <si>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</si>
  <si>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11 2 11 S2430</t>
  </si>
  <si>
    <t>11 3 00 00000</t>
  </si>
  <si>
    <t>11 3 11 00000</t>
  </si>
  <si>
    <t>11 3 11 73050</t>
  </si>
  <si>
    <t>11 3 21 00000</t>
  </si>
  <si>
    <t>11 3 21 82040</t>
  </si>
  <si>
    <t>УПРАВЛЕНИЕ КУЛЬТУРЫ АДМИНИСТРАЦИИ МУНИЦИПАЛЬНОГО ОБРАЗОВАНИЯ ГОРОДСКОГО ОКРУГА "ВОРКУТА"</t>
  </si>
  <si>
    <t>01 0 00 00000</t>
  </si>
  <si>
    <t>01 2 00 00000</t>
  </si>
  <si>
    <t>Осуществление деятельности организациями в сфере дополнительного образования</t>
  </si>
  <si>
    <t>01 2 1Д 00000</t>
  </si>
  <si>
    <t>01 2 1Д S2Я00</t>
  </si>
  <si>
    <t>03 0 00 00000</t>
  </si>
  <si>
    <t>03 0 11 00000</t>
  </si>
  <si>
    <t>03 0 11 99000</t>
  </si>
  <si>
    <t>03 0 11 S2150</t>
  </si>
  <si>
    <t>03 0 12 00000</t>
  </si>
  <si>
    <t>03 0 13 00000</t>
  </si>
  <si>
    <t>03 0 13 99000</t>
  </si>
  <si>
    <t>03 0 13 S2690</t>
  </si>
  <si>
    <t>03 0 13 S2850</t>
  </si>
  <si>
    <t>03 0 14 00000</t>
  </si>
  <si>
    <t>03 0 14 L5190</t>
  </si>
  <si>
    <t>03 0 15 00000</t>
  </si>
  <si>
    <t>03 0 15 99000</t>
  </si>
  <si>
    <t>03 0 15 S2690</t>
  </si>
  <si>
    <t>03 0 15 S2850</t>
  </si>
  <si>
    <t>03 0 18 00000</t>
  </si>
  <si>
    <t>03 0 18 99000</t>
  </si>
  <si>
    <t>03 0 18 S2690</t>
  </si>
  <si>
    <t>03 0 18 S2850</t>
  </si>
  <si>
    <t>03 0 21 00000</t>
  </si>
  <si>
    <t>03 0 21 99000</t>
  </si>
  <si>
    <t>03 0 21 S2690</t>
  </si>
  <si>
    <t>03 0 21 S2850</t>
  </si>
  <si>
    <t>03 0 22 00000</t>
  </si>
  <si>
    <t>03 0 22 99000</t>
  </si>
  <si>
    <t>03 0 22 S2700</t>
  </si>
  <si>
    <t>03 0 22 S2850</t>
  </si>
  <si>
    <t>03 0 23 00000</t>
  </si>
  <si>
    <t>03 0 23 99000</t>
  </si>
  <si>
    <t>03 0 25 00000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</si>
  <si>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</si>
  <si>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03 0 25 73190</t>
  </si>
  <si>
    <t>03 0 25 99000</t>
  </si>
  <si>
    <t>03 0 27 00000</t>
  </si>
  <si>
    <t>03 0 27 40010</t>
  </si>
  <si>
    <t>03 0 31 00000</t>
  </si>
  <si>
    <t>03 0 31 82040</t>
  </si>
  <si>
    <t>03 0 31 S2850</t>
  </si>
  <si>
    <t>03 0 32 00000</t>
  </si>
  <si>
    <t>03 0 32 99000</t>
  </si>
  <si>
    <t>03 0 32 S2690</t>
  </si>
  <si>
    <t>03 0 32 S2850</t>
  </si>
  <si>
    <t>03 0 A1 00000</t>
  </si>
  <si>
    <t>КОМИТЕТ ПО УПРАВЛЕНИЮ МУНИЦИПАЛЬНЫМ ИМУЩЕСТВОМ АДМИНИСТРАЦИИ МУНИЦИПАЛЬНОГО ОБРАЗОВАНИЯ ГОРОДСКОГО ОКРУГА "ВОРКУТА"</t>
  </si>
  <si>
    <t>09 2 11 00000</t>
  </si>
  <si>
    <t>09 2 11 99000</t>
  </si>
  <si>
    <t>09 2 32 00000</t>
  </si>
  <si>
    <t>09 2 32 99000</t>
  </si>
  <si>
    <t>УПРАВЛЕНИЕ ФИЗИЧЕСКОЙ КУЛЬТУРЫ И СПОРТА АДМИНИСТРАЦИИ МУНИЦИПАЛЬНОГО ОБРАЗОВАНИЯ ГОРОДСКОГО ОКРУГА "ВОРКУТА"</t>
  </si>
  <si>
    <t>02 0 00 00000</t>
  </si>
  <si>
    <t>02 0 11 00000</t>
  </si>
  <si>
    <t>02 0 11 99000</t>
  </si>
  <si>
    <t>02 0 12 00000</t>
  </si>
  <si>
    <t>02 0 12 99000</t>
  </si>
  <si>
    <t>Реализация проекта "Народный бюджет" в сфере физической культуры и спорта</t>
  </si>
  <si>
    <t>02 0 13 00000</t>
  </si>
  <si>
    <t>Реализация народных проектов в сфере физической культуры и спорта, прошедших отбор в рамках проекта "Народный бюджет"</t>
  </si>
  <si>
    <t>02 0 13 S2100</t>
  </si>
  <si>
    <t>02 0 21 00000</t>
  </si>
  <si>
    <t>02 0 21 99000</t>
  </si>
  <si>
    <t>02 0 21 S2850</t>
  </si>
  <si>
    <t>02 0 32 00000</t>
  </si>
  <si>
    <t>02 0 32 99000</t>
  </si>
  <si>
    <t>02 0 41 00000</t>
  </si>
  <si>
    <t>02 0 41 99000</t>
  </si>
  <si>
    <t>02 0 41 S2700</t>
  </si>
  <si>
    <t>02 0 41 S2850</t>
  </si>
  <si>
    <t>02 0 42 00000</t>
  </si>
  <si>
    <t>02 0 42 99000</t>
  </si>
  <si>
    <t>02 0 43 00000</t>
  </si>
  <si>
    <t>02 0 43 99000</t>
  </si>
  <si>
    <t>02 0 81 00000</t>
  </si>
  <si>
    <t>02 0 81 82040</t>
  </si>
  <si>
    <t>02 0 81 S2850</t>
  </si>
  <si>
    <t>УПРАВЛЕНИЕ ОБРАЗОВАНИЯ АДМИНИСТРАЦИИ МУНИЦИПАЛЬНОГО ОБРАЗОВАНИЯ ГОРОДСКОГО ОКРУГА "ВОРКУТА"</t>
  </si>
  <si>
    <t>01 1 00 00000</t>
  </si>
  <si>
    <t>01 1 11 00000</t>
  </si>
  <si>
    <t>01 1 11 73010</t>
  </si>
  <si>
    <t>01 1 11 73190</t>
  </si>
  <si>
    <t>01 1 11 99000</t>
  </si>
  <si>
    <t>01 1 11 S2850</t>
  </si>
  <si>
    <t>01 1 12 00000</t>
  </si>
  <si>
    <t>01 1 12 73020</t>
  </si>
  <si>
    <t>01 1 14 00000</t>
  </si>
  <si>
    <t>01 1 14 99000</t>
  </si>
  <si>
    <t>Выявление и поддержка талантливых и одаренных воспитанников</t>
  </si>
  <si>
    <t>01 1 15 00000</t>
  </si>
  <si>
    <t>01 1 15 99000</t>
  </si>
  <si>
    <t>01 1 16 00000</t>
  </si>
  <si>
    <t>01 1 16 S2010</t>
  </si>
  <si>
    <t>01 1 21 00000</t>
  </si>
  <si>
    <t>01 1 21 73010</t>
  </si>
  <si>
    <t>01 1 21 73190</t>
  </si>
  <si>
    <t>01 1 21 99000</t>
  </si>
  <si>
    <t>01 1 21 S2850</t>
  </si>
  <si>
    <t>01 1 23 00000</t>
  </si>
  <si>
    <t>01 1 23 99000</t>
  </si>
  <si>
    <t>01 1 24 00000</t>
  </si>
  <si>
    <t>01 1 24 40010</t>
  </si>
  <si>
    <t>01 1 24 99000</t>
  </si>
  <si>
    <t>01 1 26 00000</t>
  </si>
  <si>
    <t>01 1 26 99000</t>
  </si>
  <si>
    <t>01 1 26 S2010</t>
  </si>
  <si>
    <t>01 1 27 00000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</si>
  <si>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</si>
  <si>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01 1 27 53031</t>
  </si>
  <si>
    <t>01 1 28 00000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</si>
  <si>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</si>
  <si>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01 1 28 L3040</t>
  </si>
  <si>
    <t>Осуществление деятельности организациями в сфере общего образования</t>
  </si>
  <si>
    <t>01 1 2А 00000</t>
  </si>
  <si>
    <t>01 1 2А S2Я00</t>
  </si>
  <si>
    <t>01 2 11 00000</t>
  </si>
  <si>
    <t>01 2 11 99000</t>
  </si>
  <si>
    <t>01 2 11 S2700</t>
  </si>
  <si>
    <t>01 2 11 S2850</t>
  </si>
  <si>
    <t>01 2 12 00000</t>
  </si>
  <si>
    <t>01 2 12 99000</t>
  </si>
  <si>
    <t>01 2 14 00000</t>
  </si>
  <si>
    <t>01 2 14 99000</t>
  </si>
  <si>
    <t>01 2 15 00000</t>
  </si>
  <si>
    <t>01 2 15 99000</t>
  </si>
  <si>
    <t>01 2 18 00000</t>
  </si>
  <si>
    <t>01 2 21 00000</t>
  </si>
  <si>
    <t>01 2 21 99000</t>
  </si>
  <si>
    <t>01 2 21 S2040</t>
  </si>
  <si>
    <t>01 2 22 00000</t>
  </si>
  <si>
    <t>01 2 22 99000</t>
  </si>
  <si>
    <t>01 3 00 00000</t>
  </si>
  <si>
    <t>01 3 11 00000</t>
  </si>
  <si>
    <t>01 3 11 82040</t>
  </si>
  <si>
    <t>01 3 11 S2850</t>
  </si>
  <si>
    <t>01 3 12 00000</t>
  </si>
  <si>
    <t>01 3 12 99000</t>
  </si>
  <si>
    <t>01 3 12 S2700</t>
  </si>
  <si>
    <t>01 3 12 S2850</t>
  </si>
  <si>
    <t>01 3 13 00000</t>
  </si>
  <si>
    <t>01 3 13 99000</t>
  </si>
  <si>
    <t>01 3 14 00000</t>
  </si>
  <si>
    <t>01 3 14 99000</t>
  </si>
  <si>
    <t>01 3 14 S2700</t>
  </si>
  <si>
    <t>01 3 14 S2850</t>
  </si>
  <si>
    <t>15 0 12 S2Я00</t>
  </si>
  <si>
    <t>ФИНАНСОВОЕ УПРАВЛЕНИЕ АДМИНИСТРАЦИИ МУНИЦИПАЛЬНОГО ОБРАЗОВАНИЯ ГОРОДСКОГО ОКРУГА "ВОРКУТА"</t>
  </si>
  <si>
    <t>09 3 31 00000</t>
  </si>
  <si>
    <t>09 3 31 73190</t>
  </si>
  <si>
    <t>09 3 31 82040</t>
  </si>
  <si>
    <t>12 2 12 00000</t>
  </si>
  <si>
    <t>12 2 12 99000</t>
  </si>
  <si>
    <t>99 0 00 92950</t>
  </si>
  <si>
    <t>Финансовое обеспечение (возмещение) затрат в связи с реализацией товаров, выполнением работ, оказанием услуг и предупреждения банкротства, восстановления платёжеспособности (санации) МУП "Воркутинский хлебокомбинат" МО ГО "Воркута"</t>
  </si>
  <si>
    <t>12 4 00 00000</t>
  </si>
  <si>
    <t>12 4 11 00000</t>
  </si>
  <si>
    <t>12 4 11 99000</t>
  </si>
  <si>
    <t>17 1 33 00000</t>
  </si>
  <si>
    <t>17 1 33 99000</t>
  </si>
  <si>
    <t>Снос аварийного жилищного фонда</t>
  </si>
  <si>
    <t>17 2 22 92724</t>
  </si>
  <si>
    <t>Мероприятия по праздничному оформлению города</t>
  </si>
  <si>
    <t>17 2 24 00000</t>
  </si>
  <si>
    <t>17 2 24 99000</t>
  </si>
  <si>
    <t>Обеспечение деятельности муниципальных объектов по проведению праздничных, спортивных и иных мероприятий</t>
  </si>
  <si>
    <t>17 2 37 00000</t>
  </si>
  <si>
    <t>17 2 37 99000</t>
  </si>
  <si>
    <t>17 2 37 S2850</t>
  </si>
  <si>
    <t>Реализация народных проектов в сфере дорожного хозяйства, прошедших отбор в рамках проекта "Народный бюджет"</t>
  </si>
  <si>
    <t>17 3 13 00000</t>
  </si>
  <si>
    <t>Реализация народных проектов в сфере дорожной деятельности, прошедших отбор в рамках проекта "Народный бюджет"</t>
  </si>
  <si>
    <t>17 3 13 S2Д00</t>
  </si>
  <si>
    <t>Обеспечение организации дорожного движения</t>
  </si>
  <si>
    <t>17 4 12 00000</t>
  </si>
  <si>
    <t>17 4 12 99000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</si>
  <si>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</si>
  <si>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11 3 21 73180</t>
  </si>
  <si>
    <t>17 1 11 S2950</t>
  </si>
  <si>
    <t>17 1 32 S2950</t>
  </si>
  <si>
    <t>Расходы на реализацию основного мероприятия (реализация народных проектов в сфере физической культуры и спорта, прошедших отбор в рамках проекта "Народный бюджет" за счет средств физических лиц, юридических лиц, индивидуальных предпринимателей)</t>
  </si>
  <si>
    <t>01 1 16 99000</t>
  </si>
  <si>
    <t>Оказание финансовой поддержки субъектам малого и среднего предпринимательства</t>
  </si>
  <si>
    <t>08 3 12 00000</t>
  </si>
  <si>
    <t>08 3 12 99000</t>
  </si>
  <si>
    <t>Проведение оценки рыночной стоимости и годового рыночного размера арендной платы за земельные участки</t>
  </si>
  <si>
    <t>09 2 41 00000</t>
  </si>
  <si>
    <t>09 2 41 99000</t>
  </si>
  <si>
    <t>Проведение кадастровых работ с целью постановки на кадастровый учет земельных участков</t>
  </si>
  <si>
    <t>09 2 42 00000</t>
  </si>
  <si>
    <t>09 2 42 99000</t>
  </si>
  <si>
    <t>Подпрограмма "Совершенствование и развитие единой дежурно-диспетчерской службы муниципального образования городского округа "Воркута"</t>
  </si>
  <si>
    <t>12 6 00 00000</t>
  </si>
  <si>
    <t>Оснащение ЕДДС средствами информационно-телекоммуникационной инфраструктуры с учетом требований информационной безопасности</t>
  </si>
  <si>
    <t>12 6 11 00000</t>
  </si>
  <si>
    <t>12 6 11 99000</t>
  </si>
  <si>
    <t>15 0 12 82040</t>
  </si>
  <si>
    <t>Подпрограмма "Профилактика преступлений и иных правонарушений"</t>
  </si>
  <si>
    <t>16 1 00 00000</t>
  </si>
  <si>
    <t>Принятие мер по устранению причин и условий, способствующих совершению преступлений и правонарушений, от общего количества внесенных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</si>
  <si>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16 1 21 00000</t>
  </si>
  <si>
    <t>16 1 21 99000</t>
  </si>
  <si>
    <t>Осуществление контроля за эффективным использованием муниципального имущества МО ГО "Воркута"</t>
  </si>
  <si>
    <t>09 2 22 00000</t>
  </si>
  <si>
    <t>09 2 22 99000</t>
  </si>
  <si>
    <t>Выполнение комплекса работ по созданию, охране и содержанию зеленых насаждений</t>
  </si>
  <si>
    <t>12 4 41 00000</t>
  </si>
  <si>
    <t>12 4 41 99000</t>
  </si>
  <si>
    <t>Софинансирование расходных обязательств органов местного самоуправления, возникающих при реализации мероприятий по подготовке объектов инженерной инфраструктуры, расположенных на территории муниципального образования в Республике Коми, к новому отопительному периоду, выделяемых из резервного фонда Правительства Республики Коми</t>
  </si>
  <si>
    <t>17 1 11 92791</t>
  </si>
  <si>
    <t>17 1 F3 92725</t>
  </si>
  <si>
    <t>17 1 F3 S2725</t>
  </si>
  <si>
    <t>Cофинансирование в полном объеме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значения, направленных на подготовку муниципальных образований к юбилейным датам, выделяемых из резервного фонда Правительства Республики Коми</t>
  </si>
  <si>
    <t>17 2 22 92712</t>
  </si>
  <si>
    <t>Реализация мероприятий, направленных на исполнение наказов избирателей, рекомендуемых к выполнению в 2023 году</t>
  </si>
  <si>
    <t>17 3 11 92712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</si>
  <si>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</si>
  <si>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17 3 21 S2070</t>
  </si>
  <si>
    <t>99 0 00 00400</t>
  </si>
  <si>
    <t>99 0 00 S2850</t>
  </si>
  <si>
    <t>Реализация решения Совета муниципального образования городского округа "Воркута" от 16 июня 2023 № 493 "О дополнительных мерах социальной поддержки Морякову А.Н."</t>
  </si>
  <si>
    <t>99 0 00 40050</t>
  </si>
  <si>
    <t>Софинансирование в полном объеме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значения, в сфере культуры, направленных на подготовку муниципальных образований к юбилейным датам</t>
  </si>
  <si>
    <t>03 0 11 92770</t>
  </si>
  <si>
    <t>03 0 11 L4670</t>
  </si>
  <si>
    <t>03 0 12 S2150</t>
  </si>
  <si>
    <t>Создание условия для сохранения и популяризации объектов культурного наследия</t>
  </si>
  <si>
    <t>03 0 19 00000</t>
  </si>
  <si>
    <t>03 0 19 92770</t>
  </si>
  <si>
    <t>03 0 A1 55191</t>
  </si>
  <si>
    <t>03 0 A1 55970</t>
  </si>
  <si>
    <t>02 0 13 99103</t>
  </si>
  <si>
    <t>Организация работы по обеспечению деятельности муниципальных спортивных школ</t>
  </si>
  <si>
    <t>02 0 47 00000</t>
  </si>
  <si>
    <t>02 0 47 99000</t>
  </si>
  <si>
    <t>Реализация отдельных мероприятий регионального проекта "Спорт - норма жизни" в части подготовки спортивного резерва и спорта высших достижений</t>
  </si>
  <si>
    <t>02 0 P5 00000</t>
  </si>
  <si>
    <t>Государственная поддержка организаций, входящих в систему спортивной подготовки</t>
  </si>
  <si>
    <t>02 0 P5 S2090</t>
  </si>
  <si>
    <t>Софинансирование в полном объеме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 в части мероприятий в сфере образования, направленных на подготовку муниципальных образований к юбилейным датам</t>
  </si>
  <si>
    <t>01 1 26 92760</t>
  </si>
  <si>
    <t>Оказание финансовой поддержки реализации инициативных проектов в Республике Коми, прошедших конкурсный отбор (создание оборудованного многофункционального спортивного зала "Воркута - столица спорта")</t>
  </si>
  <si>
    <t>01 2 18 74091</t>
  </si>
  <si>
    <t>01 2 18 99000</t>
  </si>
  <si>
    <t>Оказание финансовой поддержки реализации инициативных проектов в Республике Коми, прошедших конкурсный отбор (создание оборудованного многофункционального спортивного зала "Воркута - столица спорта") за счёт инициативных платежей граждан</t>
  </si>
  <si>
    <t>01 2 18 Г4091</t>
  </si>
  <si>
    <t>Реализация проекта "Народный бюджет" в организациях дополнительного образования</t>
  </si>
  <si>
    <t>01 2 19 00000</t>
  </si>
  <si>
    <t>Расходы на реализацию основного мероприятия (реализация народных проектов в сфере образования, прошедших отбор в рамках проекта "Народный бюджет" за счёт средств физических лиц, юридических лиц, индивидуальных предпринимателей)</t>
  </si>
  <si>
    <t>01 2 19 99101</t>
  </si>
  <si>
    <t>01 2 19 S2Я00</t>
  </si>
  <si>
    <t>Региональный проект "Успех каждого ребёнка"</t>
  </si>
  <si>
    <t>01 2 E2 00000</t>
  </si>
  <si>
    <t>01 2 E2 51710</t>
  </si>
  <si>
    <t>Региональный проект "Патриотическое воспитание граждан Российской Федерации"</t>
  </si>
  <si>
    <t>01 2 EВ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</si>
  <si>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</si>
  <si>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2 EВ 51790</t>
  </si>
  <si>
    <t>15 0 12 99101</t>
  </si>
  <si>
    <t>РАСХОДЫ БЮДЖЕТА МУНИЦИПАЛЬНОГО ОБРАЗОВАНИЯ ГОРОДСКОГО ОКРУГА "ВОРКУТА" ЗА  2023  ГОД ПО  ВЕДОМСТВЕННОЙ СТРУКТУРЕ РАСХОДОВ БЮДЖЕТА
МУНИЦИПАЛЬНОГО ОБРАЗОВАНИЯ ГОРОДСКОГО ОКРУГА "ВОРКУТА"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</si>
</sst>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b/>
      <sz val="11"/>
      <name val="Calibri"/>
      <family val="2"/>
      <charset val="204"/>
      <scheme val="minor"/>
    </font>
    <font>
      <b/>
      <sz val="12"/>
      <color rgb="FF000000"/>
      <name val="Times New Roman"/>
    </font>
    <font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11" fillId="0" borderId="0"/>
    <xf numFmtId="0" fontId="12" fillId="0" borderId="0">
      <alignment horizontal="right" vertical="top" wrapText="1"/>
    </xf>
    <xf numFmtId="49" fontId="13" fillId="0" borderId="4">
      <alignment horizontal="center" vertical="center" wrapText="1"/>
    </xf>
    <xf numFmtId="0" fontId="14" fillId="2" borderId="5">
      <alignment horizontal="left" vertical="top" wrapText="1"/>
    </xf>
    <xf numFmtId="49" fontId="14" fillId="2" borderId="6">
      <alignment horizontal="center" vertical="top" wrapText="1" shrinkToFit="1"/>
    </xf>
    <xf numFmtId="4" fontId="14" fillId="2" borderId="7">
      <alignment horizontal="right" vertical="top" shrinkToFit="1"/>
    </xf>
    <xf numFmtId="0" fontId="13" fillId="3" borderId="8">
      <alignment horizontal="left" vertical="top" wrapText="1"/>
    </xf>
    <xf numFmtId="49" fontId="13" fillId="3" borderId="9">
      <alignment horizontal="center" vertical="top" shrinkToFit="1"/>
    </xf>
    <xf numFmtId="4" fontId="13" fillId="3" borderId="10">
      <alignment horizontal="right" vertical="top" shrinkToFit="1"/>
    </xf>
    <xf numFmtId="0" fontId="13" fillId="4" borderId="11">
      <alignment horizontal="left" vertical="top" wrapText="1"/>
    </xf>
    <xf numFmtId="49" fontId="13" fillId="4" borderId="12">
      <alignment horizontal="center" vertical="top" shrinkToFit="1"/>
    </xf>
    <xf numFmtId="4" fontId="13" fillId="4" borderId="13">
      <alignment horizontal="right" vertical="top" shrinkToFit="1"/>
    </xf>
    <xf numFmtId="0" fontId="15" fillId="0" borderId="11">
      <alignment horizontal="left" vertical="top" wrapText="1"/>
    </xf>
    <xf numFmtId="49" fontId="12" fillId="0" borderId="12">
      <alignment horizontal="center" vertical="top" shrinkToFit="1"/>
    </xf>
    <xf numFmtId="4" fontId="12" fillId="0" borderId="13">
      <alignment horizontal="right" vertical="top" shrinkToFit="1"/>
    </xf>
    <xf numFmtId="0" fontId="15" fillId="0" borderId="11">
      <alignment horizontal="left" vertical="top" wrapText="1"/>
    </xf>
    <xf numFmtId="49" fontId="12" fillId="0" borderId="12">
      <alignment horizontal="center" vertical="top" shrinkToFit="1"/>
    </xf>
    <xf numFmtId="4" fontId="12" fillId="0" borderId="13">
      <alignment horizontal="right" vertical="top" shrinkToFit="1"/>
    </xf>
    <xf numFmtId="0" fontId="15" fillId="0" borderId="11">
      <alignment horizontal="left" vertical="top" wrapText="1"/>
    </xf>
    <xf numFmtId="49" fontId="12" fillId="0" borderId="12">
      <alignment horizontal="center" vertical="top" shrinkToFit="1"/>
    </xf>
    <xf numFmtId="4" fontId="12" fillId="0" borderId="13">
      <alignment horizontal="right" vertical="top" shrinkToFit="1"/>
    </xf>
    <xf numFmtId="0" fontId="15" fillId="0" borderId="11">
      <alignment horizontal="left" vertical="top" wrapText="1"/>
    </xf>
    <xf numFmtId="49" fontId="12" fillId="0" borderId="12">
      <alignment horizontal="center" vertical="top" shrinkToFit="1"/>
    </xf>
    <xf numFmtId="4" fontId="12" fillId="0" borderId="13">
      <alignment horizontal="right" vertical="top" shrinkToFit="1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</cellStyleXfs>
  <cellXfs count="32">
    <xf numFmtId="0" fontId="0" fillId="0" borderId="0" xfId="0"/>
    <xf numFmtId="165" fontId="3" fillId="0" borderId="0" xfId="2" applyNumberFormat="1" applyFont="1" applyAlignment="1" applyProtection="1"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3" fontId="5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6" fillId="0" borderId="0" xfId="0" applyFont="1" applyFill="1"/>
    <xf numFmtId="0" fontId="16" fillId="0" borderId="0" xfId="0" applyFont="1"/>
    <xf numFmtId="0" fontId="10" fillId="0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top" wrapText="1"/>
    </xf>
    <xf numFmtId="4" fontId="17" fillId="5" borderId="14" xfId="0" applyNumberFormat="1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top" wrapText="1"/>
    </xf>
    <xf numFmtId="4" fontId="17" fillId="0" borderId="14" xfId="0" applyNumberFormat="1" applyFont="1" applyFill="1" applyBorder="1" applyAlignment="1">
      <alignment horizontal="right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right" vertical="center" wrapText="1"/>
    </xf>
    <xf numFmtId="165" fontId="3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Alignment="1" applyProtection="1">
      <alignment horizontal="center" wrapText="1"/>
      <protection locked="0"/>
    </xf>
    <xf numFmtId="165" fontId="8" fillId="0" borderId="3" xfId="2" applyNumberFormat="1" applyFont="1" applyBorder="1" applyAlignment="1" applyProtection="1">
      <alignment horizontal="center" vertical="center"/>
      <protection locked="0"/>
    </xf>
    <xf numFmtId="165" fontId="8" fillId="0" borderId="2" xfId="2" applyNumberFormat="1" applyFont="1" applyBorder="1" applyAlignment="1" applyProtection="1">
      <alignment horizontal="center" vertical="center"/>
      <protection locked="0"/>
    </xf>
    <xf numFmtId="165" fontId="8" fillId="0" borderId="1" xfId="2" applyNumberFormat="1" applyFont="1" applyBorder="1" applyAlignment="1" applyProtection="1">
      <alignment horizontal="center" vertical="center"/>
      <protection locked="0"/>
    </xf>
    <xf numFmtId="165" fontId="8" fillId="0" borderId="3" xfId="2" applyNumberFormat="1" applyFont="1" applyBorder="1" applyAlignment="1" applyProtection="1">
      <alignment horizontal="center" vertical="center" wrapText="1"/>
      <protection locked="0"/>
    </xf>
    <xf numFmtId="165" fontId="8" fillId="0" borderId="2" xfId="2" applyNumberFormat="1" applyFont="1" applyBorder="1" applyAlignment="1" applyProtection="1">
      <alignment horizontal="center" vertical="center" wrapText="1"/>
      <protection locked="0"/>
    </xf>
    <xf numFmtId="0" fontId="17" fillId="5" borderId="14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center" wrapText="1"/>
    </xf>
    <xf numFmtId="0" fontId="18" fillId="5" borderId="14" xfId="0" applyFont="1" applyFill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justify" vertical="top" wrapText="1"/>
    </xf>
  </cellXfs>
  <cellStyles count="38">
    <cellStyle name="br" xfId="35"/>
    <cellStyle name="col" xfId="34"/>
    <cellStyle name="ex58" xfId="12"/>
    <cellStyle name="ex59" xfId="13"/>
    <cellStyle name="ex60" xfId="14"/>
    <cellStyle name="ex61" xfId="15"/>
    <cellStyle name="ex62" xfId="16"/>
    <cellStyle name="ex63" xfId="17"/>
    <cellStyle name="ex64" xfId="18"/>
    <cellStyle name="ex65" xfId="19"/>
    <cellStyle name="ex66" xfId="20"/>
    <cellStyle name="ex67" xfId="27"/>
    <cellStyle name="ex68" xfId="28"/>
    <cellStyle name="ex69" xfId="29"/>
    <cellStyle name="ex70" xfId="30"/>
    <cellStyle name="ex71" xfId="31"/>
    <cellStyle name="ex72" xfId="32"/>
    <cellStyle name="ex73" xfId="21"/>
    <cellStyle name="ex74" xfId="22"/>
    <cellStyle name="ex75" xfId="23"/>
    <cellStyle name="ex76" xfId="24"/>
    <cellStyle name="ex77" xfId="25"/>
    <cellStyle name="ex78" xfId="26"/>
    <cellStyle name="st57" xfId="10"/>
    <cellStyle name="style0" xfId="36"/>
    <cellStyle name="td" xfId="37"/>
    <cellStyle name="tr" xfId="33"/>
    <cellStyle name="xl_bot_header" xfId="11"/>
    <cellStyle name="Обычный" xfId="0" builtinId="0"/>
    <cellStyle name="Обычный 2" xfId="2"/>
    <cellStyle name="Обычный 2 2" xfId="8"/>
    <cellStyle name="Обычный 2 3" xfId="7"/>
    <cellStyle name="Обычный 3" xfId="3"/>
    <cellStyle name="Обычный 3 2" xfId="4"/>
    <cellStyle name="Обычный 4" xfId="1"/>
    <cellStyle name="Обычный 5" xfId="6"/>
    <cellStyle name="Обычный 6" xfId="9"/>
    <cellStyle name="Финансовый 2" xfId="5"/>
  </cellStyles>
  <dxfs count="0"/>
  <tableStyles count="0" defaultTableStyle="TableStyleMedium2" defaultPivotStyle="PivotStyleLight16"/>
  <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47626</xdr:rowOff>
    </xdr:from>
    <xdr:to>
      <xdr:col>4</xdr:col>
      <xdr:colOff>1113213</xdr:colOff>
      <xdr:row>0</xdr:row>
      <xdr:rowOff>704850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2000" y="47626"/>
          <a:ext cx="2551488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  2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   мая  2024 года     №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4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63.140625" style="3" customWidth="1"/>
    <col min="2" max="2" width="6" style="3" customWidth="1"/>
    <col min="3" max="3" width="15.85546875" style="3" customWidth="1"/>
    <col min="4" max="4" width="5.140625" style="3" customWidth="1"/>
    <col min="5" max="5" width="17.42578125" style="3" customWidth="1"/>
    <col min="6" max="16384" width="9.140625" style="3"/>
  </cols>
  <sheetData>
    <row r="1" spans="1:6" ht="61.5" customHeight="1" x14ac:dyDescent="0.25">
      <c r="A1" s="21"/>
      <c r="B1" s="21"/>
      <c r="C1" s="21"/>
      <c r="D1" s="21"/>
      <c r="E1" s="1"/>
      <c r="F1" s="1"/>
    </row>
    <row r="2" spans="1:6" ht="15.75" x14ac:dyDescent="0.25">
      <c r="A2" s="5"/>
      <c r="B2" s="5"/>
      <c r="C2" s="5"/>
      <c r="D2" s="5"/>
      <c r="E2" s="1"/>
      <c r="F2" s="1"/>
    </row>
    <row r="3" spans="1:6" ht="47.25" customHeight="1" x14ac:dyDescent="0.25">
      <c r="A3" s="22" t="s">
        <v>583</v>
      </c>
      <c r="B3" s="22"/>
      <c r="C3" s="22"/>
      <c r="D3" s="22"/>
      <c r="E3" s="22"/>
      <c r="F3" s="1"/>
    </row>
    <row r="4" spans="1:6" ht="19.5" customHeight="1" x14ac:dyDescent="0.25">
      <c r="E4" s="6" t="s">
        <v>73</v>
      </c>
    </row>
    <row r="5" spans="1:6" ht="18.75" customHeight="1" x14ac:dyDescent="0.25">
      <c r="A5" s="23" t="s">
        <v>0</v>
      </c>
      <c r="B5" s="25" t="s">
        <v>132</v>
      </c>
      <c r="C5" s="25" t="s">
        <v>1</v>
      </c>
      <c r="D5" s="25" t="s">
        <v>2</v>
      </c>
      <c r="E5" s="26" t="s">
        <v>46</v>
      </c>
    </row>
    <row r="6" spans="1:6" ht="18.75" customHeight="1" x14ac:dyDescent="0.25">
      <c r="A6" s="24"/>
      <c r="B6" s="25"/>
      <c r="C6" s="25"/>
      <c r="D6" s="25"/>
      <c r="E6" s="27"/>
    </row>
    <row r="7" spans="1:6" x14ac:dyDescent="0.25">
      <c r="A7" s="2">
        <v>1</v>
      </c>
      <c r="B7" s="2">
        <v>2</v>
      </c>
      <c r="C7" s="2">
        <v>3</v>
      </c>
      <c r="D7" s="2">
        <v>4</v>
      </c>
      <c r="E7" s="4">
        <v>5</v>
      </c>
    </row>
    <row r="8" spans="1:6" ht="15.75" x14ac:dyDescent="0.25">
      <c r="A8" s="28" t="s">
        <v>74</v>
      </c>
      <c r="B8" s="11" t="s">
        <v>75</v>
      </c>
      <c r="C8" s="11" t="s">
        <v>75</v>
      </c>
      <c r="D8" s="11" t="s">
        <v>75</v>
      </c>
      <c r="E8" s="12">
        <f>E9+E25+E32+E167+E179+E325+E340+E367+E455+E484+E532+E680</f>
        <v>5092235790.9400005</v>
      </c>
    </row>
    <row r="9" spans="1:6" ht="47.25" x14ac:dyDescent="0.25">
      <c r="A9" s="29" t="s">
        <v>165</v>
      </c>
      <c r="B9" s="13" t="s">
        <v>11</v>
      </c>
      <c r="C9" s="14" t="s">
        <v>75</v>
      </c>
      <c r="D9" s="14" t="s">
        <v>75</v>
      </c>
      <c r="E9" s="15">
        <f>E10+E17</f>
        <v>16722761.33</v>
      </c>
    </row>
    <row r="10" spans="1:6" s="7" customFormat="1" ht="31.5" x14ac:dyDescent="0.25">
      <c r="A10" s="30" t="s">
        <v>81</v>
      </c>
      <c r="B10" s="16" t="s">
        <v>11</v>
      </c>
      <c r="C10" s="16" t="s">
        <v>174</v>
      </c>
      <c r="D10" s="17" t="s">
        <v>75</v>
      </c>
      <c r="E10" s="18">
        <f>E11</f>
        <v>34534.43</v>
      </c>
    </row>
    <row r="11" spans="1:6" s="7" customFormat="1" ht="15.75" x14ac:dyDescent="0.25">
      <c r="A11" s="30" t="s">
        <v>82</v>
      </c>
      <c r="B11" s="16" t="s">
        <v>11</v>
      </c>
      <c r="C11" s="16" t="s">
        <v>175</v>
      </c>
      <c r="D11" s="17" t="s">
        <v>75</v>
      </c>
      <c r="E11" s="18">
        <f>E12</f>
        <v>34534.43</v>
      </c>
    </row>
    <row r="12" spans="1:6" s="7" customFormat="1" ht="31.5" x14ac:dyDescent="0.25">
      <c r="A12" s="30" t="s">
        <v>16</v>
      </c>
      <c r="B12" s="16" t="s">
        <v>11</v>
      </c>
      <c r="C12" s="16" t="s">
        <v>176</v>
      </c>
      <c r="D12" s="17" t="s">
        <v>75</v>
      </c>
      <c r="E12" s="18">
        <f>E13+E15</f>
        <v>34534.43</v>
      </c>
    </row>
    <row r="13" spans="1:6" s="7" customFormat="1" ht="31.5" x14ac:dyDescent="0.25">
      <c r="A13" s="31" t="s">
        <v>16</v>
      </c>
      <c r="B13" s="19" t="s">
        <v>11</v>
      </c>
      <c r="C13" s="19" t="s">
        <v>249</v>
      </c>
      <c r="D13" s="13" t="s">
        <v>75</v>
      </c>
      <c r="E13" s="20">
        <f>E14</f>
        <v>3873.12</v>
      </c>
    </row>
    <row r="14" spans="1:6" s="7" customFormat="1" ht="31.5" x14ac:dyDescent="0.25">
      <c r="A14" s="31" t="s">
        <v>41</v>
      </c>
      <c r="B14" s="19" t="s">
        <v>11</v>
      </c>
      <c r="C14" s="19" t="s">
        <v>249</v>
      </c>
      <c r="D14" s="19" t="s">
        <v>15</v>
      </c>
      <c r="E14" s="20">
        <v>3873.12</v>
      </c>
    </row>
    <row r="15" spans="1:6" s="7" customFormat="1" ht="31.5" x14ac:dyDescent="0.25">
      <c r="A15" s="31" t="s">
        <v>177</v>
      </c>
      <c r="B15" s="19" t="s">
        <v>11</v>
      </c>
      <c r="C15" s="19" t="s">
        <v>178</v>
      </c>
      <c r="D15" s="13" t="s">
        <v>75</v>
      </c>
      <c r="E15" s="20">
        <f>E16</f>
        <v>30661.31</v>
      </c>
    </row>
    <row r="16" spans="1:6" s="7" customFormat="1" ht="31.5" x14ac:dyDescent="0.25">
      <c r="A16" s="31" t="s">
        <v>41</v>
      </c>
      <c r="B16" s="19" t="s">
        <v>11</v>
      </c>
      <c r="C16" s="19" t="s">
        <v>178</v>
      </c>
      <c r="D16" s="19" t="s">
        <v>15</v>
      </c>
      <c r="E16" s="20">
        <v>30661.31</v>
      </c>
    </row>
    <row r="17" spans="1:5" s="7" customFormat="1" ht="15.75" x14ac:dyDescent="0.25">
      <c r="A17" s="30" t="s">
        <v>12</v>
      </c>
      <c r="B17" s="16" t="s">
        <v>11</v>
      </c>
      <c r="C17" s="16" t="s">
        <v>166</v>
      </c>
      <c r="D17" s="17" t="s">
        <v>75</v>
      </c>
      <c r="E17" s="18">
        <f>E18+E20</f>
        <v>16688226.9</v>
      </c>
    </row>
    <row r="18" spans="1:5" s="7" customFormat="1" ht="31.5" x14ac:dyDescent="0.25">
      <c r="A18" s="31" t="s">
        <v>13</v>
      </c>
      <c r="B18" s="19" t="s">
        <v>11</v>
      </c>
      <c r="C18" s="19" t="s">
        <v>167</v>
      </c>
      <c r="D18" s="13" t="s">
        <v>75</v>
      </c>
      <c r="E18" s="20">
        <f>E19</f>
        <v>5295591.34</v>
      </c>
    </row>
    <row r="19" spans="1:5" s="7" customFormat="1" ht="63" x14ac:dyDescent="0.25">
      <c r="A19" s="31" t="s">
        <v>9</v>
      </c>
      <c r="B19" s="19" t="s">
        <v>11</v>
      </c>
      <c r="C19" s="19" t="s">
        <v>167</v>
      </c>
      <c r="D19" s="19" t="s">
        <v>14</v>
      </c>
      <c r="E19" s="20">
        <v>5295591.34</v>
      </c>
    </row>
    <row r="20" spans="1:5" s="7" customFormat="1" ht="31.5" x14ac:dyDescent="0.25">
      <c r="A20" s="31" t="s">
        <v>16</v>
      </c>
      <c r="B20" s="19" t="s">
        <v>11</v>
      </c>
      <c r="C20" s="19" t="s">
        <v>168</v>
      </c>
      <c r="D20" s="13" t="s">
        <v>75</v>
      </c>
      <c r="E20" s="20">
        <f>E21+E22+E23+E24</f>
        <v>11392635.560000001</v>
      </c>
    </row>
    <row r="21" spans="1:5" s="7" customFormat="1" ht="63" x14ac:dyDescent="0.25">
      <c r="A21" s="31" t="s">
        <v>9</v>
      </c>
      <c r="B21" s="19" t="s">
        <v>11</v>
      </c>
      <c r="C21" s="19" t="s">
        <v>168</v>
      </c>
      <c r="D21" s="19" t="s">
        <v>14</v>
      </c>
      <c r="E21" s="20">
        <v>9676870.5600000005</v>
      </c>
    </row>
    <row r="22" spans="1:5" s="7" customFormat="1" ht="31.5" x14ac:dyDescent="0.25">
      <c r="A22" s="31" t="s">
        <v>41</v>
      </c>
      <c r="B22" s="19" t="s">
        <v>11</v>
      </c>
      <c r="C22" s="19" t="s">
        <v>168</v>
      </c>
      <c r="D22" s="19" t="s">
        <v>15</v>
      </c>
      <c r="E22" s="20">
        <v>642716.65</v>
      </c>
    </row>
    <row r="23" spans="1:5" s="7" customFormat="1" ht="15.75" x14ac:dyDescent="0.25">
      <c r="A23" s="31" t="s">
        <v>26</v>
      </c>
      <c r="B23" s="19" t="s">
        <v>11</v>
      </c>
      <c r="C23" s="19" t="s">
        <v>168</v>
      </c>
      <c r="D23" s="19" t="s">
        <v>61</v>
      </c>
      <c r="E23" s="20">
        <v>9261.36</v>
      </c>
    </row>
    <row r="24" spans="1:5" s="7" customFormat="1" ht="15.75" x14ac:dyDescent="0.25">
      <c r="A24" s="31" t="s">
        <v>10</v>
      </c>
      <c r="B24" s="19" t="s">
        <v>11</v>
      </c>
      <c r="C24" s="19" t="s">
        <v>168</v>
      </c>
      <c r="D24" s="19" t="s">
        <v>32</v>
      </c>
      <c r="E24" s="20">
        <v>1063786.99</v>
      </c>
    </row>
    <row r="25" spans="1:5" s="7" customFormat="1" ht="31.5" x14ac:dyDescent="0.25">
      <c r="A25" s="29" t="s">
        <v>169</v>
      </c>
      <c r="B25" s="13" t="s">
        <v>17</v>
      </c>
      <c r="C25" s="14" t="s">
        <v>75</v>
      </c>
      <c r="D25" s="14" t="s">
        <v>75</v>
      </c>
      <c r="E25" s="15">
        <f>E26</f>
        <v>4019179.02</v>
      </c>
    </row>
    <row r="26" spans="1:5" s="7" customFormat="1" ht="15.75" x14ac:dyDescent="0.25">
      <c r="A26" s="30" t="s">
        <v>12</v>
      </c>
      <c r="B26" s="16" t="s">
        <v>17</v>
      </c>
      <c r="C26" s="16" t="s">
        <v>166</v>
      </c>
      <c r="D26" s="17" t="s">
        <v>75</v>
      </c>
      <c r="E26" s="18">
        <f>E27+E29</f>
        <v>4019179.02</v>
      </c>
    </row>
    <row r="27" spans="1:5" s="7" customFormat="1" ht="31.5" x14ac:dyDescent="0.25">
      <c r="A27" s="31" t="s">
        <v>76</v>
      </c>
      <c r="B27" s="19" t="s">
        <v>17</v>
      </c>
      <c r="C27" s="19" t="s">
        <v>170</v>
      </c>
      <c r="D27" s="13" t="s">
        <v>75</v>
      </c>
      <c r="E27" s="20">
        <f>E28</f>
        <v>3945756.6</v>
      </c>
    </row>
    <row r="28" spans="1:5" s="7" customFormat="1" ht="63" x14ac:dyDescent="0.25">
      <c r="A28" s="31" t="s">
        <v>9</v>
      </c>
      <c r="B28" s="19" t="s">
        <v>17</v>
      </c>
      <c r="C28" s="19" t="s">
        <v>170</v>
      </c>
      <c r="D28" s="19" t="s">
        <v>14</v>
      </c>
      <c r="E28" s="20">
        <v>3945756.6</v>
      </c>
    </row>
    <row r="29" spans="1:5" s="7" customFormat="1" ht="31.5" x14ac:dyDescent="0.25">
      <c r="A29" s="31" t="s">
        <v>16</v>
      </c>
      <c r="B29" s="19" t="s">
        <v>17</v>
      </c>
      <c r="C29" s="19" t="s">
        <v>168</v>
      </c>
      <c r="D29" s="13" t="s">
        <v>75</v>
      </c>
      <c r="E29" s="20">
        <f>E30+E31</f>
        <v>73422.42</v>
      </c>
    </row>
    <row r="30" spans="1:5" s="7" customFormat="1" ht="31.5" x14ac:dyDescent="0.25">
      <c r="A30" s="31" t="s">
        <v>41</v>
      </c>
      <c r="B30" s="19" t="s">
        <v>17</v>
      </c>
      <c r="C30" s="19" t="s">
        <v>168</v>
      </c>
      <c r="D30" s="19" t="s">
        <v>15</v>
      </c>
      <c r="E30" s="20">
        <v>23422.42</v>
      </c>
    </row>
    <row r="31" spans="1:5" s="7" customFormat="1" ht="15.75" x14ac:dyDescent="0.25">
      <c r="A31" s="31" t="s">
        <v>10</v>
      </c>
      <c r="B31" s="19" t="s">
        <v>17</v>
      </c>
      <c r="C31" s="19" t="s">
        <v>168</v>
      </c>
      <c r="D31" s="19" t="s">
        <v>32</v>
      </c>
      <c r="E31" s="20">
        <v>50000</v>
      </c>
    </row>
    <row r="32" spans="1:5" s="8" customFormat="1" ht="31.5" x14ac:dyDescent="0.25">
      <c r="A32" s="29" t="s">
        <v>171</v>
      </c>
      <c r="B32" s="13" t="s">
        <v>18</v>
      </c>
      <c r="C32" s="14" t="s">
        <v>75</v>
      </c>
      <c r="D32" s="14" t="s">
        <v>75</v>
      </c>
      <c r="E32" s="15">
        <f>E33+E37+E42+E69+E95+E99+E108+E131</f>
        <v>416394044.16999996</v>
      </c>
    </row>
    <row r="33" spans="1:5" s="7" customFormat="1" ht="31.5" x14ac:dyDescent="0.25">
      <c r="A33" s="30" t="s">
        <v>116</v>
      </c>
      <c r="B33" s="16" t="s">
        <v>18</v>
      </c>
      <c r="C33" s="16" t="s">
        <v>328</v>
      </c>
      <c r="D33" s="17" t="s">
        <v>75</v>
      </c>
      <c r="E33" s="18">
        <f>E34</f>
        <v>137450</v>
      </c>
    </row>
    <row r="34" spans="1:5" s="7" customFormat="1" ht="31.5" x14ac:dyDescent="0.25">
      <c r="A34" s="30" t="s">
        <v>153</v>
      </c>
      <c r="B34" s="16" t="s">
        <v>18</v>
      </c>
      <c r="C34" s="16" t="s">
        <v>355</v>
      </c>
      <c r="D34" s="17" t="s">
        <v>75</v>
      </c>
      <c r="E34" s="18">
        <f>E35</f>
        <v>137450</v>
      </c>
    </row>
    <row r="35" spans="1:5" s="7" customFormat="1" ht="15.75" x14ac:dyDescent="0.25">
      <c r="A35" s="31" t="s">
        <v>44</v>
      </c>
      <c r="B35" s="19" t="s">
        <v>18</v>
      </c>
      <c r="C35" s="19" t="s">
        <v>356</v>
      </c>
      <c r="D35" s="13" t="s">
        <v>75</v>
      </c>
      <c r="E35" s="20">
        <f>E36</f>
        <v>137450</v>
      </c>
    </row>
    <row r="36" spans="1:5" s="7" customFormat="1" ht="31.5" x14ac:dyDescent="0.25">
      <c r="A36" s="31" t="s">
        <v>41</v>
      </c>
      <c r="B36" s="19" t="s">
        <v>18</v>
      </c>
      <c r="C36" s="19" t="s">
        <v>356</v>
      </c>
      <c r="D36" s="19" t="s">
        <v>15</v>
      </c>
      <c r="E36" s="20">
        <v>137450</v>
      </c>
    </row>
    <row r="37" spans="1:5" s="8" customFormat="1" ht="31.5" x14ac:dyDescent="0.25">
      <c r="A37" s="30" t="s">
        <v>79</v>
      </c>
      <c r="B37" s="16" t="s">
        <v>18</v>
      </c>
      <c r="C37" s="16" t="s">
        <v>172</v>
      </c>
      <c r="D37" s="17" t="s">
        <v>75</v>
      </c>
      <c r="E37" s="18">
        <f>E38</f>
        <v>450721.79</v>
      </c>
    </row>
    <row r="38" spans="1:5" s="7" customFormat="1" ht="15.75" x14ac:dyDescent="0.25">
      <c r="A38" s="30" t="s">
        <v>80</v>
      </c>
      <c r="B38" s="16" t="s">
        <v>18</v>
      </c>
      <c r="C38" s="16" t="s">
        <v>173</v>
      </c>
      <c r="D38" s="17" t="s">
        <v>75</v>
      </c>
      <c r="E38" s="18">
        <f>E39</f>
        <v>450721.79</v>
      </c>
    </row>
    <row r="39" spans="1:5" s="7" customFormat="1" ht="31.5" x14ac:dyDescent="0.25">
      <c r="A39" s="30" t="s">
        <v>506</v>
      </c>
      <c r="B39" s="16" t="s">
        <v>18</v>
      </c>
      <c r="C39" s="16" t="s">
        <v>507</v>
      </c>
      <c r="D39" s="17" t="s">
        <v>75</v>
      </c>
      <c r="E39" s="18">
        <f>E40</f>
        <v>450721.79</v>
      </c>
    </row>
    <row r="40" spans="1:5" s="7" customFormat="1" ht="15.75" x14ac:dyDescent="0.25">
      <c r="A40" s="31" t="s">
        <v>44</v>
      </c>
      <c r="B40" s="19" t="s">
        <v>18</v>
      </c>
      <c r="C40" s="19" t="s">
        <v>508</v>
      </c>
      <c r="D40" s="13" t="s">
        <v>75</v>
      </c>
      <c r="E40" s="20">
        <f>E41</f>
        <v>450721.79</v>
      </c>
    </row>
    <row r="41" spans="1:5" s="8" customFormat="1" ht="15.75" x14ac:dyDescent="0.25">
      <c r="A41" s="31" t="s">
        <v>10</v>
      </c>
      <c r="B41" s="19" t="s">
        <v>18</v>
      </c>
      <c r="C41" s="19" t="s">
        <v>508</v>
      </c>
      <c r="D41" s="19" t="s">
        <v>32</v>
      </c>
      <c r="E41" s="20">
        <v>450721.79</v>
      </c>
    </row>
    <row r="42" spans="1:5" s="7" customFormat="1" ht="31.5" x14ac:dyDescent="0.25">
      <c r="A42" s="30" t="s">
        <v>81</v>
      </c>
      <c r="B42" s="16" t="s">
        <v>18</v>
      </c>
      <c r="C42" s="16" t="s">
        <v>174</v>
      </c>
      <c r="D42" s="17" t="s">
        <v>75</v>
      </c>
      <c r="E42" s="18">
        <f>E43+E53+E65</f>
        <v>138233391.82000002</v>
      </c>
    </row>
    <row r="43" spans="1:5" s="7" customFormat="1" ht="15.75" x14ac:dyDescent="0.25">
      <c r="A43" s="30" t="s">
        <v>82</v>
      </c>
      <c r="B43" s="16" t="s">
        <v>18</v>
      </c>
      <c r="C43" s="16" t="s">
        <v>175</v>
      </c>
      <c r="D43" s="17" t="s">
        <v>75</v>
      </c>
      <c r="E43" s="18">
        <f>E44+E47+E50</f>
        <v>5285580.21</v>
      </c>
    </row>
    <row r="44" spans="1:5" s="7" customFormat="1" ht="31.5" x14ac:dyDescent="0.25">
      <c r="A44" s="30" t="s">
        <v>16</v>
      </c>
      <c r="B44" s="16" t="s">
        <v>18</v>
      </c>
      <c r="C44" s="16" t="s">
        <v>176</v>
      </c>
      <c r="D44" s="17" t="s">
        <v>75</v>
      </c>
      <c r="E44" s="18">
        <f>E45</f>
        <v>4996658.95</v>
      </c>
    </row>
    <row r="45" spans="1:5" s="8" customFormat="1" ht="31.5" x14ac:dyDescent="0.25">
      <c r="A45" s="31" t="s">
        <v>177</v>
      </c>
      <c r="B45" s="19" t="s">
        <v>18</v>
      </c>
      <c r="C45" s="19" t="s">
        <v>178</v>
      </c>
      <c r="D45" s="13" t="s">
        <v>75</v>
      </c>
      <c r="E45" s="20">
        <f>E46</f>
        <v>4996658.95</v>
      </c>
    </row>
    <row r="46" spans="1:5" s="7" customFormat="1" ht="31.5" x14ac:dyDescent="0.25">
      <c r="A46" s="31" t="s">
        <v>41</v>
      </c>
      <c r="B46" s="19" t="s">
        <v>18</v>
      </c>
      <c r="C46" s="19" t="s">
        <v>178</v>
      </c>
      <c r="D46" s="19" t="s">
        <v>15</v>
      </c>
      <c r="E46" s="20">
        <v>4996658.95</v>
      </c>
    </row>
    <row r="47" spans="1:5" s="7" customFormat="1" ht="31.5" x14ac:dyDescent="0.25">
      <c r="A47" s="30" t="s">
        <v>509</v>
      </c>
      <c r="B47" s="16" t="s">
        <v>18</v>
      </c>
      <c r="C47" s="16" t="s">
        <v>510</v>
      </c>
      <c r="D47" s="17" t="s">
        <v>75</v>
      </c>
      <c r="E47" s="18">
        <f>E48</f>
        <v>92731.39</v>
      </c>
    </row>
    <row r="48" spans="1:5" s="7" customFormat="1" ht="15.75" x14ac:dyDescent="0.25">
      <c r="A48" s="31" t="s">
        <v>44</v>
      </c>
      <c r="B48" s="19" t="s">
        <v>18</v>
      </c>
      <c r="C48" s="19" t="s">
        <v>511</v>
      </c>
      <c r="D48" s="13" t="s">
        <v>75</v>
      </c>
      <c r="E48" s="20">
        <f>E49</f>
        <v>92731.39</v>
      </c>
    </row>
    <row r="49" spans="1:5" s="7" customFormat="1" ht="31.5" x14ac:dyDescent="0.25">
      <c r="A49" s="31" t="s">
        <v>41</v>
      </c>
      <c r="B49" s="19" t="s">
        <v>18</v>
      </c>
      <c r="C49" s="19" t="s">
        <v>511</v>
      </c>
      <c r="D49" s="19" t="s">
        <v>15</v>
      </c>
      <c r="E49" s="20">
        <v>92731.39</v>
      </c>
    </row>
    <row r="50" spans="1:5" s="8" customFormat="1" ht="31.5" x14ac:dyDescent="0.25">
      <c r="A50" s="30" t="s">
        <v>512</v>
      </c>
      <c r="B50" s="16" t="s">
        <v>18</v>
      </c>
      <c r="C50" s="16" t="s">
        <v>513</v>
      </c>
      <c r="D50" s="17" t="s">
        <v>75</v>
      </c>
      <c r="E50" s="18">
        <f>E51</f>
        <v>196189.87</v>
      </c>
    </row>
    <row r="51" spans="1:5" s="7" customFormat="1" ht="15.75" x14ac:dyDescent="0.25">
      <c r="A51" s="31" t="s">
        <v>44</v>
      </c>
      <c r="B51" s="19" t="s">
        <v>18</v>
      </c>
      <c r="C51" s="19" t="s">
        <v>514</v>
      </c>
      <c r="D51" s="13" t="s">
        <v>75</v>
      </c>
      <c r="E51" s="20">
        <f>E52</f>
        <v>196189.87</v>
      </c>
    </row>
    <row r="52" spans="1:5" s="7" customFormat="1" ht="31.5" x14ac:dyDescent="0.25">
      <c r="A52" s="31" t="s">
        <v>41</v>
      </c>
      <c r="B52" s="19" t="s">
        <v>18</v>
      </c>
      <c r="C52" s="19" t="s">
        <v>514</v>
      </c>
      <c r="D52" s="19" t="s">
        <v>15</v>
      </c>
      <c r="E52" s="20">
        <v>196189.87</v>
      </c>
    </row>
    <row r="53" spans="1:5" s="7" customFormat="1" ht="15.75" x14ac:dyDescent="0.25">
      <c r="A53" s="30" t="s">
        <v>83</v>
      </c>
      <c r="B53" s="16" t="s">
        <v>18</v>
      </c>
      <c r="C53" s="16" t="s">
        <v>179</v>
      </c>
      <c r="D53" s="17" t="s">
        <v>75</v>
      </c>
      <c r="E53" s="18">
        <f>E54+E57</f>
        <v>132942811.61000001</v>
      </c>
    </row>
    <row r="54" spans="1:5" s="7" customFormat="1" ht="15.75" x14ac:dyDescent="0.25">
      <c r="A54" s="30" t="s">
        <v>28</v>
      </c>
      <c r="B54" s="16" t="s">
        <v>18</v>
      </c>
      <c r="C54" s="16" t="s">
        <v>180</v>
      </c>
      <c r="D54" s="17" t="s">
        <v>75</v>
      </c>
      <c r="E54" s="18">
        <f>E55</f>
        <v>3302701.37</v>
      </c>
    </row>
    <row r="55" spans="1:5" s="7" customFormat="1" ht="15.75" x14ac:dyDescent="0.25">
      <c r="A55" s="31" t="s">
        <v>44</v>
      </c>
      <c r="B55" s="19" t="s">
        <v>18</v>
      </c>
      <c r="C55" s="19" t="s">
        <v>181</v>
      </c>
      <c r="D55" s="13" t="s">
        <v>75</v>
      </c>
      <c r="E55" s="20">
        <f>E56</f>
        <v>3302701.37</v>
      </c>
    </row>
    <row r="56" spans="1:5" s="7" customFormat="1" ht="15.75" x14ac:dyDescent="0.25">
      <c r="A56" s="31" t="s">
        <v>84</v>
      </c>
      <c r="B56" s="19" t="s">
        <v>18</v>
      </c>
      <c r="C56" s="19" t="s">
        <v>181</v>
      </c>
      <c r="D56" s="19" t="s">
        <v>85</v>
      </c>
      <c r="E56" s="20">
        <v>3302701.37</v>
      </c>
    </row>
    <row r="57" spans="1:5" s="7" customFormat="1" ht="15.75" x14ac:dyDescent="0.25">
      <c r="A57" s="30" t="s">
        <v>131</v>
      </c>
      <c r="B57" s="16" t="s">
        <v>18</v>
      </c>
      <c r="C57" s="16" t="s">
        <v>182</v>
      </c>
      <c r="D57" s="17" t="s">
        <v>75</v>
      </c>
      <c r="E57" s="18">
        <f>E58+E63</f>
        <v>129640110.24000001</v>
      </c>
    </row>
    <row r="58" spans="1:5" s="7" customFormat="1" ht="15.75" x14ac:dyDescent="0.25">
      <c r="A58" s="31" t="s">
        <v>44</v>
      </c>
      <c r="B58" s="19" t="s">
        <v>18</v>
      </c>
      <c r="C58" s="19" t="s">
        <v>183</v>
      </c>
      <c r="D58" s="13" t="s">
        <v>75</v>
      </c>
      <c r="E58" s="20">
        <f>E59+E60+E61+E62</f>
        <v>128123668.24000001</v>
      </c>
    </row>
    <row r="59" spans="1:5" s="8" customFormat="1" ht="63" x14ac:dyDescent="0.25">
      <c r="A59" s="31" t="s">
        <v>9</v>
      </c>
      <c r="B59" s="19" t="s">
        <v>18</v>
      </c>
      <c r="C59" s="19" t="s">
        <v>183</v>
      </c>
      <c r="D59" s="19" t="s">
        <v>14</v>
      </c>
      <c r="E59" s="20">
        <v>124526547.36</v>
      </c>
    </row>
    <row r="60" spans="1:5" s="8" customFormat="1" ht="31.5" x14ac:dyDescent="0.25">
      <c r="A60" s="31" t="s">
        <v>41</v>
      </c>
      <c r="B60" s="19" t="s">
        <v>18</v>
      </c>
      <c r="C60" s="19" t="s">
        <v>183</v>
      </c>
      <c r="D60" s="19" t="s">
        <v>15</v>
      </c>
      <c r="E60" s="20">
        <v>3469659.48</v>
      </c>
    </row>
    <row r="61" spans="1:5" s="7" customFormat="1" ht="15.75" x14ac:dyDescent="0.25">
      <c r="A61" s="31" t="s">
        <v>26</v>
      </c>
      <c r="B61" s="19" t="s">
        <v>18</v>
      </c>
      <c r="C61" s="19" t="s">
        <v>183</v>
      </c>
      <c r="D61" s="19" t="s">
        <v>61</v>
      </c>
      <c r="E61" s="20">
        <v>116461.4</v>
      </c>
    </row>
    <row r="62" spans="1:5" s="7" customFormat="1" ht="15.75" x14ac:dyDescent="0.25">
      <c r="A62" s="31" t="s">
        <v>10</v>
      </c>
      <c r="B62" s="19" t="s">
        <v>18</v>
      </c>
      <c r="C62" s="19" t="s">
        <v>183</v>
      </c>
      <c r="D62" s="19" t="s">
        <v>32</v>
      </c>
      <c r="E62" s="20">
        <v>11000</v>
      </c>
    </row>
    <row r="63" spans="1:5" s="7" customFormat="1" ht="31.5" x14ac:dyDescent="0.25">
      <c r="A63" s="31" t="s">
        <v>177</v>
      </c>
      <c r="B63" s="19" t="s">
        <v>18</v>
      </c>
      <c r="C63" s="19" t="s">
        <v>184</v>
      </c>
      <c r="D63" s="13" t="s">
        <v>75</v>
      </c>
      <c r="E63" s="20">
        <f>E64</f>
        <v>1516442</v>
      </c>
    </row>
    <row r="64" spans="1:5" s="7" customFormat="1" ht="31.5" x14ac:dyDescent="0.25">
      <c r="A64" s="31" t="s">
        <v>41</v>
      </c>
      <c r="B64" s="19" t="s">
        <v>18</v>
      </c>
      <c r="C64" s="19" t="s">
        <v>184</v>
      </c>
      <c r="D64" s="19" t="s">
        <v>15</v>
      </c>
      <c r="E64" s="20">
        <v>1516442</v>
      </c>
    </row>
    <row r="65" spans="1:5" s="7" customFormat="1" ht="15.75" x14ac:dyDescent="0.25">
      <c r="A65" s="30" t="s">
        <v>86</v>
      </c>
      <c r="B65" s="16" t="s">
        <v>18</v>
      </c>
      <c r="C65" s="16" t="s">
        <v>185</v>
      </c>
      <c r="D65" s="17" t="s">
        <v>75</v>
      </c>
      <c r="E65" s="18">
        <f>E66</f>
        <v>5000</v>
      </c>
    </row>
    <row r="66" spans="1:5" s="7" customFormat="1" ht="47.25" x14ac:dyDescent="0.25">
      <c r="A66" s="30" t="s">
        <v>36</v>
      </c>
      <c r="B66" s="16" t="s">
        <v>18</v>
      </c>
      <c r="C66" s="16" t="s">
        <v>186</v>
      </c>
      <c r="D66" s="17" t="s">
        <v>75</v>
      </c>
      <c r="E66" s="18">
        <f>E67</f>
        <v>5000</v>
      </c>
    </row>
    <row r="67" spans="1:5" s="7" customFormat="1" ht="15.75" x14ac:dyDescent="0.25">
      <c r="A67" s="31" t="s">
        <v>44</v>
      </c>
      <c r="B67" s="19" t="s">
        <v>18</v>
      </c>
      <c r="C67" s="19" t="s">
        <v>187</v>
      </c>
      <c r="D67" s="13" t="s">
        <v>75</v>
      </c>
      <c r="E67" s="20">
        <f>E68</f>
        <v>5000</v>
      </c>
    </row>
    <row r="68" spans="1:5" s="7" customFormat="1" ht="31.5" x14ac:dyDescent="0.25">
      <c r="A68" s="31" t="s">
        <v>41</v>
      </c>
      <c r="B68" s="19" t="s">
        <v>18</v>
      </c>
      <c r="C68" s="19" t="s">
        <v>187</v>
      </c>
      <c r="D68" s="19" t="s">
        <v>15</v>
      </c>
      <c r="E68" s="20">
        <v>5000</v>
      </c>
    </row>
    <row r="69" spans="1:5" s="7" customFormat="1" ht="63" x14ac:dyDescent="0.25">
      <c r="A69" s="30" t="s">
        <v>87</v>
      </c>
      <c r="B69" s="16" t="s">
        <v>18</v>
      </c>
      <c r="C69" s="16" t="s">
        <v>188</v>
      </c>
      <c r="D69" s="17" t="s">
        <v>75</v>
      </c>
      <c r="E69" s="18">
        <f>E70+E81+E91</f>
        <v>35004695.68</v>
      </c>
    </row>
    <row r="70" spans="1:5" s="7" customFormat="1" ht="47.25" x14ac:dyDescent="0.25">
      <c r="A70" s="30" t="s">
        <v>88</v>
      </c>
      <c r="B70" s="16" t="s">
        <v>18</v>
      </c>
      <c r="C70" s="16" t="s">
        <v>189</v>
      </c>
      <c r="D70" s="17" t="s">
        <v>75</v>
      </c>
      <c r="E70" s="18">
        <f>E71+E74</f>
        <v>32836368.300000001</v>
      </c>
    </row>
    <row r="71" spans="1:5" s="7" customFormat="1" ht="31.5" x14ac:dyDescent="0.25">
      <c r="A71" s="30" t="s">
        <v>47</v>
      </c>
      <c r="B71" s="16" t="s">
        <v>18</v>
      </c>
      <c r="C71" s="16" t="s">
        <v>190</v>
      </c>
      <c r="D71" s="17" t="s">
        <v>75</v>
      </c>
      <c r="E71" s="18">
        <f>E72</f>
        <v>10000</v>
      </c>
    </row>
    <row r="72" spans="1:5" s="7" customFormat="1" ht="15.75" x14ac:dyDescent="0.25">
      <c r="A72" s="31" t="s">
        <v>44</v>
      </c>
      <c r="B72" s="19" t="s">
        <v>18</v>
      </c>
      <c r="C72" s="19" t="s">
        <v>191</v>
      </c>
      <c r="D72" s="13" t="s">
        <v>75</v>
      </c>
      <c r="E72" s="20">
        <f>E73</f>
        <v>10000</v>
      </c>
    </row>
    <row r="73" spans="1:5" s="8" customFormat="1" ht="31.5" x14ac:dyDescent="0.25">
      <c r="A73" s="31" t="s">
        <v>41</v>
      </c>
      <c r="B73" s="19" t="s">
        <v>18</v>
      </c>
      <c r="C73" s="19" t="s">
        <v>191</v>
      </c>
      <c r="D73" s="19" t="s">
        <v>15</v>
      </c>
      <c r="E73" s="20">
        <v>10000</v>
      </c>
    </row>
    <row r="74" spans="1:5" s="7" customFormat="1" ht="47.25" x14ac:dyDescent="0.25">
      <c r="A74" s="30" t="s">
        <v>133</v>
      </c>
      <c r="B74" s="16" t="s">
        <v>18</v>
      </c>
      <c r="C74" s="16" t="s">
        <v>192</v>
      </c>
      <c r="D74" s="17" t="s">
        <v>75</v>
      </c>
      <c r="E74" s="18">
        <f>E75+E79</f>
        <v>32826368.300000001</v>
      </c>
    </row>
    <row r="75" spans="1:5" s="7" customFormat="1" ht="15.75" x14ac:dyDescent="0.25">
      <c r="A75" s="31" t="s">
        <v>44</v>
      </c>
      <c r="B75" s="19" t="s">
        <v>18</v>
      </c>
      <c r="C75" s="19" t="s">
        <v>193</v>
      </c>
      <c r="D75" s="13" t="s">
        <v>75</v>
      </c>
      <c r="E75" s="20">
        <f>E76+E77+E78</f>
        <v>31927337.629999999</v>
      </c>
    </row>
    <row r="76" spans="1:5" s="7" customFormat="1" ht="63" x14ac:dyDescent="0.25">
      <c r="A76" s="31" t="s">
        <v>9</v>
      </c>
      <c r="B76" s="19" t="s">
        <v>18</v>
      </c>
      <c r="C76" s="19" t="s">
        <v>193</v>
      </c>
      <c r="D76" s="19" t="s">
        <v>14</v>
      </c>
      <c r="E76" s="20">
        <v>30423107.18</v>
      </c>
    </row>
    <row r="77" spans="1:5" s="7" customFormat="1" ht="31.5" x14ac:dyDescent="0.25">
      <c r="A77" s="31" t="s">
        <v>41</v>
      </c>
      <c r="B77" s="19" t="s">
        <v>18</v>
      </c>
      <c r="C77" s="19" t="s">
        <v>193</v>
      </c>
      <c r="D77" s="19" t="s">
        <v>15</v>
      </c>
      <c r="E77" s="20">
        <v>1480335.45</v>
      </c>
    </row>
    <row r="78" spans="1:5" s="7" customFormat="1" ht="15.75" x14ac:dyDescent="0.25">
      <c r="A78" s="31" t="s">
        <v>10</v>
      </c>
      <c r="B78" s="19" t="s">
        <v>18</v>
      </c>
      <c r="C78" s="19" t="s">
        <v>193</v>
      </c>
      <c r="D78" s="19" t="s">
        <v>32</v>
      </c>
      <c r="E78" s="20">
        <v>23895</v>
      </c>
    </row>
    <row r="79" spans="1:5" s="8" customFormat="1" ht="31.5" x14ac:dyDescent="0.25">
      <c r="A79" s="31" t="s">
        <v>177</v>
      </c>
      <c r="B79" s="19" t="s">
        <v>18</v>
      </c>
      <c r="C79" s="19" t="s">
        <v>194</v>
      </c>
      <c r="D79" s="13" t="s">
        <v>75</v>
      </c>
      <c r="E79" s="20">
        <f>E80</f>
        <v>899030.67</v>
      </c>
    </row>
    <row r="80" spans="1:5" s="7" customFormat="1" ht="31.5" x14ac:dyDescent="0.25">
      <c r="A80" s="31" t="s">
        <v>41</v>
      </c>
      <c r="B80" s="19" t="s">
        <v>18</v>
      </c>
      <c r="C80" s="19" t="s">
        <v>194</v>
      </c>
      <c r="D80" s="19" t="s">
        <v>15</v>
      </c>
      <c r="E80" s="20">
        <v>899030.67</v>
      </c>
    </row>
    <row r="81" spans="1:5" s="7" customFormat="1" ht="31.5" x14ac:dyDescent="0.25">
      <c r="A81" s="30" t="s">
        <v>89</v>
      </c>
      <c r="B81" s="16" t="s">
        <v>18</v>
      </c>
      <c r="C81" s="16" t="s">
        <v>195</v>
      </c>
      <c r="D81" s="17" t="s">
        <v>75</v>
      </c>
      <c r="E81" s="18">
        <f>E82+E85+E88</f>
        <v>2005259.38</v>
      </c>
    </row>
    <row r="82" spans="1:5" s="7" customFormat="1" ht="31.5" x14ac:dyDescent="0.25">
      <c r="A82" s="30" t="s">
        <v>90</v>
      </c>
      <c r="B82" s="16" t="s">
        <v>18</v>
      </c>
      <c r="C82" s="16" t="s">
        <v>475</v>
      </c>
      <c r="D82" s="17" t="s">
        <v>75</v>
      </c>
      <c r="E82" s="18">
        <f>E83</f>
        <v>433192.18</v>
      </c>
    </row>
    <row r="83" spans="1:5" s="7" customFormat="1" ht="15.75" x14ac:dyDescent="0.25">
      <c r="A83" s="31" t="s">
        <v>44</v>
      </c>
      <c r="B83" s="19" t="s">
        <v>18</v>
      </c>
      <c r="C83" s="19" t="s">
        <v>476</v>
      </c>
      <c r="D83" s="13" t="s">
        <v>75</v>
      </c>
      <c r="E83" s="20">
        <f>E84</f>
        <v>433192.18</v>
      </c>
    </row>
    <row r="84" spans="1:5" s="7" customFormat="1" ht="31.5" x14ac:dyDescent="0.25">
      <c r="A84" s="31" t="s">
        <v>41</v>
      </c>
      <c r="B84" s="19" t="s">
        <v>18</v>
      </c>
      <c r="C84" s="19" t="s">
        <v>476</v>
      </c>
      <c r="D84" s="19" t="s">
        <v>15</v>
      </c>
      <c r="E84" s="20">
        <v>433192.18</v>
      </c>
    </row>
    <row r="85" spans="1:5" s="7" customFormat="1" ht="47.25" x14ac:dyDescent="0.25">
      <c r="A85" s="30" t="s">
        <v>134</v>
      </c>
      <c r="B85" s="16" t="s">
        <v>18</v>
      </c>
      <c r="C85" s="16" t="s">
        <v>196</v>
      </c>
      <c r="D85" s="17" t="s">
        <v>75</v>
      </c>
      <c r="E85" s="18">
        <f>E86</f>
        <v>525000</v>
      </c>
    </row>
    <row r="86" spans="1:5" s="7" customFormat="1" ht="15.75" x14ac:dyDescent="0.25">
      <c r="A86" s="31" t="s">
        <v>44</v>
      </c>
      <c r="B86" s="19" t="s">
        <v>18</v>
      </c>
      <c r="C86" s="19" t="s">
        <v>197</v>
      </c>
      <c r="D86" s="13" t="s">
        <v>75</v>
      </c>
      <c r="E86" s="20">
        <f>E87</f>
        <v>525000</v>
      </c>
    </row>
    <row r="87" spans="1:5" s="7" customFormat="1" ht="31.5" x14ac:dyDescent="0.25">
      <c r="A87" s="31" t="s">
        <v>41</v>
      </c>
      <c r="B87" s="19" t="s">
        <v>18</v>
      </c>
      <c r="C87" s="19" t="s">
        <v>197</v>
      </c>
      <c r="D87" s="19" t="s">
        <v>15</v>
      </c>
      <c r="E87" s="20">
        <v>525000</v>
      </c>
    </row>
    <row r="88" spans="1:5" s="7" customFormat="1" ht="31.5" x14ac:dyDescent="0.25">
      <c r="A88" s="30" t="s">
        <v>91</v>
      </c>
      <c r="B88" s="16" t="s">
        <v>18</v>
      </c>
      <c r="C88" s="16" t="s">
        <v>198</v>
      </c>
      <c r="D88" s="17" t="s">
        <v>75</v>
      </c>
      <c r="E88" s="18">
        <f>E89</f>
        <v>1047067.2</v>
      </c>
    </row>
    <row r="89" spans="1:5" s="7" customFormat="1" ht="15.75" x14ac:dyDescent="0.25">
      <c r="A89" s="31" t="s">
        <v>44</v>
      </c>
      <c r="B89" s="19" t="s">
        <v>18</v>
      </c>
      <c r="C89" s="19" t="s">
        <v>199</v>
      </c>
      <c r="D89" s="13" t="s">
        <v>75</v>
      </c>
      <c r="E89" s="20">
        <f>E90</f>
        <v>1047067.2</v>
      </c>
    </row>
    <row r="90" spans="1:5" s="7" customFormat="1" ht="31.5" x14ac:dyDescent="0.25">
      <c r="A90" s="31" t="s">
        <v>41</v>
      </c>
      <c r="B90" s="19" t="s">
        <v>18</v>
      </c>
      <c r="C90" s="19" t="s">
        <v>199</v>
      </c>
      <c r="D90" s="19" t="s">
        <v>15</v>
      </c>
      <c r="E90" s="20">
        <v>1047067.2</v>
      </c>
    </row>
    <row r="91" spans="1:5" s="7" customFormat="1" ht="47.25" x14ac:dyDescent="0.25">
      <c r="A91" s="30" t="s">
        <v>515</v>
      </c>
      <c r="B91" s="16" t="s">
        <v>18</v>
      </c>
      <c r="C91" s="16" t="s">
        <v>516</v>
      </c>
      <c r="D91" s="17" t="s">
        <v>75</v>
      </c>
      <c r="E91" s="18">
        <f>E92</f>
        <v>163068</v>
      </c>
    </row>
    <row r="92" spans="1:5" s="7" customFormat="1" ht="47.25" x14ac:dyDescent="0.25">
      <c r="A92" s="30" t="s">
        <v>517</v>
      </c>
      <c r="B92" s="16" t="s">
        <v>18</v>
      </c>
      <c r="C92" s="16" t="s">
        <v>518</v>
      </c>
      <c r="D92" s="17" t="s">
        <v>75</v>
      </c>
      <c r="E92" s="18">
        <f>E93</f>
        <v>163068</v>
      </c>
    </row>
    <row r="93" spans="1:5" s="7" customFormat="1" ht="15.75" x14ac:dyDescent="0.25">
      <c r="A93" s="31" t="s">
        <v>44</v>
      </c>
      <c r="B93" s="19" t="s">
        <v>18</v>
      </c>
      <c r="C93" s="19" t="s">
        <v>519</v>
      </c>
      <c r="D93" s="13" t="s">
        <v>75</v>
      </c>
      <c r="E93" s="20">
        <f>E94</f>
        <v>163068</v>
      </c>
    </row>
    <row r="94" spans="1:5" s="7" customFormat="1" ht="31.5" x14ac:dyDescent="0.25">
      <c r="A94" s="31" t="s">
        <v>41</v>
      </c>
      <c r="B94" s="19" t="s">
        <v>18</v>
      </c>
      <c r="C94" s="19" t="s">
        <v>519</v>
      </c>
      <c r="D94" s="19" t="s">
        <v>15</v>
      </c>
      <c r="E94" s="20">
        <v>163068</v>
      </c>
    </row>
    <row r="95" spans="1:5" s="7" customFormat="1" ht="63" x14ac:dyDescent="0.25">
      <c r="A95" s="30" t="s">
        <v>92</v>
      </c>
      <c r="B95" s="16" t="s">
        <v>18</v>
      </c>
      <c r="C95" s="16" t="s">
        <v>200</v>
      </c>
      <c r="D95" s="17" t="s">
        <v>75</v>
      </c>
      <c r="E95" s="18">
        <f>E96</f>
        <v>136120.49</v>
      </c>
    </row>
    <row r="96" spans="1:5" s="7" customFormat="1" ht="47.25" x14ac:dyDescent="0.25">
      <c r="A96" s="30" t="s">
        <v>201</v>
      </c>
      <c r="B96" s="16" t="s">
        <v>18</v>
      </c>
      <c r="C96" s="16" t="s">
        <v>202</v>
      </c>
      <c r="D96" s="17" t="s">
        <v>75</v>
      </c>
      <c r="E96" s="18">
        <f>E97</f>
        <v>136120.49</v>
      </c>
    </row>
    <row r="97" spans="1:5" s="7" customFormat="1" ht="31.5" x14ac:dyDescent="0.25">
      <c r="A97" s="31" t="s">
        <v>16</v>
      </c>
      <c r="B97" s="19" t="s">
        <v>18</v>
      </c>
      <c r="C97" s="19" t="s">
        <v>520</v>
      </c>
      <c r="D97" s="13" t="s">
        <v>75</v>
      </c>
      <c r="E97" s="20">
        <f>E98</f>
        <v>136120.49</v>
      </c>
    </row>
    <row r="98" spans="1:5" s="7" customFormat="1" ht="31.5" x14ac:dyDescent="0.25">
      <c r="A98" s="31" t="s">
        <v>41</v>
      </c>
      <c r="B98" s="19" t="s">
        <v>18</v>
      </c>
      <c r="C98" s="19" t="s">
        <v>520</v>
      </c>
      <c r="D98" s="19" t="s">
        <v>15</v>
      </c>
      <c r="E98" s="20">
        <v>136120.49</v>
      </c>
    </row>
    <row r="99" spans="1:5" s="7" customFormat="1" ht="63" x14ac:dyDescent="0.25">
      <c r="A99" s="30" t="s">
        <v>135</v>
      </c>
      <c r="B99" s="16" t="s">
        <v>18</v>
      </c>
      <c r="C99" s="16" t="s">
        <v>203</v>
      </c>
      <c r="D99" s="17" t="s">
        <v>75</v>
      </c>
      <c r="E99" s="18">
        <f>E100+E104</f>
        <v>10000</v>
      </c>
    </row>
    <row r="100" spans="1:5" s="7" customFormat="1" ht="31.5" x14ac:dyDescent="0.25">
      <c r="A100" s="30" t="s">
        <v>521</v>
      </c>
      <c r="B100" s="16" t="s">
        <v>18</v>
      </c>
      <c r="C100" s="16" t="s">
        <v>522</v>
      </c>
      <c r="D100" s="17" t="s">
        <v>75</v>
      </c>
      <c r="E100" s="18">
        <f>E101</f>
        <v>5000</v>
      </c>
    </row>
    <row r="101" spans="1:5" s="7" customFormat="1" ht="110.25" x14ac:dyDescent="0.25">
      <c r="A101" s="30" t="s">
        <v>523</v>
      </c>
      <c r="B101" s="16" t="s">
        <v>18</v>
      </c>
      <c r="C101" s="16" t="s">
        <v>524</v>
      </c>
      <c r="D101" s="17" t="s">
        <v>75</v>
      </c>
      <c r="E101" s="18">
        <f>E102</f>
        <v>5000</v>
      </c>
    </row>
    <row r="102" spans="1:5" s="7" customFormat="1" ht="15.75" x14ac:dyDescent="0.25">
      <c r="A102" s="31" t="s">
        <v>44</v>
      </c>
      <c r="B102" s="19" t="s">
        <v>18</v>
      </c>
      <c r="C102" s="19" t="s">
        <v>525</v>
      </c>
      <c r="D102" s="13" t="s">
        <v>75</v>
      </c>
      <c r="E102" s="20">
        <f>E103</f>
        <v>5000</v>
      </c>
    </row>
    <row r="103" spans="1:5" s="7" customFormat="1" ht="31.5" x14ac:dyDescent="0.25">
      <c r="A103" s="31" t="s">
        <v>41</v>
      </c>
      <c r="B103" s="19" t="s">
        <v>18</v>
      </c>
      <c r="C103" s="19" t="s">
        <v>525</v>
      </c>
      <c r="D103" s="19" t="s">
        <v>15</v>
      </c>
      <c r="E103" s="20">
        <v>5000</v>
      </c>
    </row>
    <row r="104" spans="1:5" s="7" customFormat="1" ht="15.75" x14ac:dyDescent="0.25">
      <c r="A104" s="30" t="s">
        <v>136</v>
      </c>
      <c r="B104" s="16" t="s">
        <v>18</v>
      </c>
      <c r="C104" s="16" t="s">
        <v>204</v>
      </c>
      <c r="D104" s="17" t="s">
        <v>75</v>
      </c>
      <c r="E104" s="18">
        <f>E105</f>
        <v>5000</v>
      </c>
    </row>
    <row r="105" spans="1:5" s="7" customFormat="1" ht="47.25" x14ac:dyDescent="0.25">
      <c r="A105" s="30" t="s">
        <v>137</v>
      </c>
      <c r="B105" s="16" t="s">
        <v>18</v>
      </c>
      <c r="C105" s="16" t="s">
        <v>205</v>
      </c>
      <c r="D105" s="17" t="s">
        <v>75</v>
      </c>
      <c r="E105" s="18">
        <f>E106</f>
        <v>5000</v>
      </c>
    </row>
    <row r="106" spans="1:5" s="7" customFormat="1" ht="15.75" x14ac:dyDescent="0.25">
      <c r="A106" s="31" t="s">
        <v>44</v>
      </c>
      <c r="B106" s="19" t="s">
        <v>18</v>
      </c>
      <c r="C106" s="19" t="s">
        <v>206</v>
      </c>
      <c r="D106" s="13" t="s">
        <v>75</v>
      </c>
      <c r="E106" s="20">
        <f>E107</f>
        <v>5000</v>
      </c>
    </row>
    <row r="107" spans="1:5" s="7" customFormat="1" ht="31.5" x14ac:dyDescent="0.25">
      <c r="A107" s="31" t="s">
        <v>41</v>
      </c>
      <c r="B107" s="19" t="s">
        <v>18</v>
      </c>
      <c r="C107" s="19" t="s">
        <v>206</v>
      </c>
      <c r="D107" s="19" t="s">
        <v>15</v>
      </c>
      <c r="E107" s="20">
        <v>5000</v>
      </c>
    </row>
    <row r="108" spans="1:5" s="7" customFormat="1" ht="47.25" x14ac:dyDescent="0.25">
      <c r="A108" s="30" t="s">
        <v>209</v>
      </c>
      <c r="B108" s="16" t="s">
        <v>18</v>
      </c>
      <c r="C108" s="16" t="s">
        <v>210</v>
      </c>
      <c r="D108" s="17" t="s">
        <v>75</v>
      </c>
      <c r="E108" s="18">
        <f>E109+E113+E120+E127</f>
        <v>392303.51</v>
      </c>
    </row>
    <row r="109" spans="1:5" s="7" customFormat="1" ht="15.75" x14ac:dyDescent="0.25">
      <c r="A109" s="30" t="s">
        <v>211</v>
      </c>
      <c r="B109" s="16" t="s">
        <v>18</v>
      </c>
      <c r="C109" s="16" t="s">
        <v>212</v>
      </c>
      <c r="D109" s="17" t="s">
        <v>75</v>
      </c>
      <c r="E109" s="18">
        <f>E110</f>
        <v>120809.73</v>
      </c>
    </row>
    <row r="110" spans="1:5" s="7" customFormat="1" ht="15.75" x14ac:dyDescent="0.25">
      <c r="A110" s="30" t="s">
        <v>213</v>
      </c>
      <c r="B110" s="16" t="s">
        <v>18</v>
      </c>
      <c r="C110" s="16" t="s">
        <v>214</v>
      </c>
      <c r="D110" s="17" t="s">
        <v>75</v>
      </c>
      <c r="E110" s="18">
        <f>E111</f>
        <v>120809.73</v>
      </c>
    </row>
    <row r="111" spans="1:5" s="7" customFormat="1" ht="15.75" x14ac:dyDescent="0.25">
      <c r="A111" s="31" t="s">
        <v>44</v>
      </c>
      <c r="B111" s="19" t="s">
        <v>18</v>
      </c>
      <c r="C111" s="19" t="s">
        <v>215</v>
      </c>
      <c r="D111" s="13" t="s">
        <v>75</v>
      </c>
      <c r="E111" s="20">
        <f>E112</f>
        <v>120809.73</v>
      </c>
    </row>
    <row r="112" spans="1:5" s="7" customFormat="1" ht="31.5" x14ac:dyDescent="0.25">
      <c r="A112" s="31" t="s">
        <v>41</v>
      </c>
      <c r="B112" s="19" t="s">
        <v>18</v>
      </c>
      <c r="C112" s="19" t="s">
        <v>215</v>
      </c>
      <c r="D112" s="19" t="s">
        <v>15</v>
      </c>
      <c r="E112" s="20">
        <v>120809.73</v>
      </c>
    </row>
    <row r="113" spans="1:5" s="7" customFormat="1" ht="31.5" x14ac:dyDescent="0.25">
      <c r="A113" s="30" t="s">
        <v>216</v>
      </c>
      <c r="B113" s="16" t="s">
        <v>18</v>
      </c>
      <c r="C113" s="16" t="s">
        <v>217</v>
      </c>
      <c r="D113" s="17" t="s">
        <v>75</v>
      </c>
      <c r="E113" s="18">
        <f>E114+E117</f>
        <v>196843.35</v>
      </c>
    </row>
    <row r="114" spans="1:5" s="7" customFormat="1" ht="63" x14ac:dyDescent="0.25">
      <c r="A114" s="30" t="s">
        <v>218</v>
      </c>
      <c r="B114" s="16" t="s">
        <v>18</v>
      </c>
      <c r="C114" s="16" t="s">
        <v>219</v>
      </c>
      <c r="D114" s="17" t="s">
        <v>75</v>
      </c>
      <c r="E114" s="18">
        <f>E115</f>
        <v>189057.64</v>
      </c>
    </row>
    <row r="115" spans="1:5" s="7" customFormat="1" ht="15.75" x14ac:dyDescent="0.25">
      <c r="A115" s="31" t="s">
        <v>44</v>
      </c>
      <c r="B115" s="19" t="s">
        <v>18</v>
      </c>
      <c r="C115" s="19" t="s">
        <v>220</v>
      </c>
      <c r="D115" s="13" t="s">
        <v>75</v>
      </c>
      <c r="E115" s="20">
        <f>E116</f>
        <v>189057.64</v>
      </c>
    </row>
    <row r="116" spans="1:5" s="7" customFormat="1" ht="31.5" x14ac:dyDescent="0.25">
      <c r="A116" s="31" t="s">
        <v>41</v>
      </c>
      <c r="B116" s="19" t="s">
        <v>18</v>
      </c>
      <c r="C116" s="19" t="s">
        <v>220</v>
      </c>
      <c r="D116" s="19" t="s">
        <v>15</v>
      </c>
      <c r="E116" s="20">
        <v>189057.64</v>
      </c>
    </row>
    <row r="117" spans="1:5" s="7" customFormat="1" ht="31.5" x14ac:dyDescent="0.25">
      <c r="A117" s="30" t="s">
        <v>221</v>
      </c>
      <c r="B117" s="16" t="s">
        <v>18</v>
      </c>
      <c r="C117" s="16" t="s">
        <v>222</v>
      </c>
      <c r="D117" s="17" t="s">
        <v>75</v>
      </c>
      <c r="E117" s="18">
        <f>E118</f>
        <v>7785.71</v>
      </c>
    </row>
    <row r="118" spans="1:5" s="7" customFormat="1" ht="15.75" x14ac:dyDescent="0.25">
      <c r="A118" s="31" t="s">
        <v>44</v>
      </c>
      <c r="B118" s="19" t="s">
        <v>18</v>
      </c>
      <c r="C118" s="19" t="s">
        <v>223</v>
      </c>
      <c r="D118" s="13" t="s">
        <v>75</v>
      </c>
      <c r="E118" s="20">
        <f>E119</f>
        <v>7785.71</v>
      </c>
    </row>
    <row r="119" spans="1:5" s="8" customFormat="1" ht="31.5" x14ac:dyDescent="0.25">
      <c r="A119" s="31" t="s">
        <v>41</v>
      </c>
      <c r="B119" s="19" t="s">
        <v>18</v>
      </c>
      <c r="C119" s="19" t="s">
        <v>223</v>
      </c>
      <c r="D119" s="19" t="s">
        <v>15</v>
      </c>
      <c r="E119" s="20">
        <v>7785.71</v>
      </c>
    </row>
    <row r="120" spans="1:5" s="7" customFormat="1" ht="31.5" x14ac:dyDescent="0.25">
      <c r="A120" s="30" t="s">
        <v>224</v>
      </c>
      <c r="B120" s="16" t="s">
        <v>18</v>
      </c>
      <c r="C120" s="16" t="s">
        <v>225</v>
      </c>
      <c r="D120" s="17" t="s">
        <v>75</v>
      </c>
      <c r="E120" s="18">
        <f>E121+E124</f>
        <v>71150.03</v>
      </c>
    </row>
    <row r="121" spans="1:5" s="7" customFormat="1" ht="31.5" x14ac:dyDescent="0.25">
      <c r="A121" s="30" t="s">
        <v>226</v>
      </c>
      <c r="B121" s="16" t="s">
        <v>18</v>
      </c>
      <c r="C121" s="16" t="s">
        <v>227</v>
      </c>
      <c r="D121" s="17" t="s">
        <v>75</v>
      </c>
      <c r="E121" s="18">
        <f>E122</f>
        <v>69234.03</v>
      </c>
    </row>
    <row r="122" spans="1:5" s="7" customFormat="1" ht="15.75" x14ac:dyDescent="0.25">
      <c r="A122" s="31" t="s">
        <v>44</v>
      </c>
      <c r="B122" s="19" t="s">
        <v>18</v>
      </c>
      <c r="C122" s="19" t="s">
        <v>228</v>
      </c>
      <c r="D122" s="13" t="s">
        <v>75</v>
      </c>
      <c r="E122" s="20">
        <f>E123</f>
        <v>69234.03</v>
      </c>
    </row>
    <row r="123" spans="1:5" s="7" customFormat="1" ht="31.5" x14ac:dyDescent="0.25">
      <c r="A123" s="31" t="s">
        <v>41</v>
      </c>
      <c r="B123" s="19" t="s">
        <v>18</v>
      </c>
      <c r="C123" s="19" t="s">
        <v>228</v>
      </c>
      <c r="D123" s="19" t="s">
        <v>15</v>
      </c>
      <c r="E123" s="20">
        <v>69234.03</v>
      </c>
    </row>
    <row r="124" spans="1:5" s="7" customFormat="1" ht="31.5" x14ac:dyDescent="0.25">
      <c r="A124" s="30" t="s">
        <v>229</v>
      </c>
      <c r="B124" s="16" t="s">
        <v>18</v>
      </c>
      <c r="C124" s="16" t="s">
        <v>230</v>
      </c>
      <c r="D124" s="17" t="s">
        <v>75</v>
      </c>
      <c r="E124" s="18">
        <f>E125</f>
        <v>1916</v>
      </c>
    </row>
    <row r="125" spans="1:5" s="7" customFormat="1" ht="15.75" x14ac:dyDescent="0.25">
      <c r="A125" s="31" t="s">
        <v>44</v>
      </c>
      <c r="B125" s="19" t="s">
        <v>18</v>
      </c>
      <c r="C125" s="19" t="s">
        <v>231</v>
      </c>
      <c r="D125" s="13" t="s">
        <v>75</v>
      </c>
      <c r="E125" s="20">
        <f>E126</f>
        <v>1916</v>
      </c>
    </row>
    <row r="126" spans="1:5" s="7" customFormat="1" ht="31.5" x14ac:dyDescent="0.25">
      <c r="A126" s="31" t="s">
        <v>41</v>
      </c>
      <c r="B126" s="19" t="s">
        <v>18</v>
      </c>
      <c r="C126" s="19" t="s">
        <v>231</v>
      </c>
      <c r="D126" s="19" t="s">
        <v>15</v>
      </c>
      <c r="E126" s="20">
        <v>1916</v>
      </c>
    </row>
    <row r="127" spans="1:5" s="7" customFormat="1" ht="15.75" x14ac:dyDescent="0.25">
      <c r="A127" s="30" t="s">
        <v>232</v>
      </c>
      <c r="B127" s="16" t="s">
        <v>18</v>
      </c>
      <c r="C127" s="16" t="s">
        <v>233</v>
      </c>
      <c r="D127" s="17" t="s">
        <v>75</v>
      </c>
      <c r="E127" s="18">
        <f>E128</f>
        <v>3500.4</v>
      </c>
    </row>
    <row r="128" spans="1:5" s="7" customFormat="1" ht="31.5" x14ac:dyDescent="0.25">
      <c r="A128" s="30" t="s">
        <v>234</v>
      </c>
      <c r="B128" s="16" t="s">
        <v>18</v>
      </c>
      <c r="C128" s="16" t="s">
        <v>235</v>
      </c>
      <c r="D128" s="17" t="s">
        <v>75</v>
      </c>
      <c r="E128" s="18">
        <f>E129</f>
        <v>3500.4</v>
      </c>
    </row>
    <row r="129" spans="1:5" s="7" customFormat="1" ht="15.75" x14ac:dyDescent="0.25">
      <c r="A129" s="31" t="s">
        <v>44</v>
      </c>
      <c r="B129" s="19" t="s">
        <v>18</v>
      </c>
      <c r="C129" s="19" t="s">
        <v>236</v>
      </c>
      <c r="D129" s="13" t="s">
        <v>75</v>
      </c>
      <c r="E129" s="20">
        <f>E130</f>
        <v>3500.4</v>
      </c>
    </row>
    <row r="130" spans="1:5" s="7" customFormat="1" ht="31.5" x14ac:dyDescent="0.25">
      <c r="A130" s="31" t="s">
        <v>41</v>
      </c>
      <c r="B130" s="19" t="s">
        <v>18</v>
      </c>
      <c r="C130" s="19" t="s">
        <v>236</v>
      </c>
      <c r="D130" s="19" t="s">
        <v>15</v>
      </c>
      <c r="E130" s="20">
        <v>3500.4</v>
      </c>
    </row>
    <row r="131" spans="1:5" s="7" customFormat="1" ht="15.75" x14ac:dyDescent="0.25">
      <c r="A131" s="30" t="s">
        <v>12</v>
      </c>
      <c r="B131" s="16" t="s">
        <v>18</v>
      </c>
      <c r="C131" s="16" t="s">
        <v>166</v>
      </c>
      <c r="D131" s="17" t="s">
        <v>75</v>
      </c>
      <c r="E131" s="18">
        <f>E132+E134+E136+E139+E142+E145+E148+E153+E157+E159+E162+E165</f>
        <v>242029360.87999997</v>
      </c>
    </row>
    <row r="132" spans="1:5" s="8" customFormat="1" ht="47.25" x14ac:dyDescent="0.25">
      <c r="A132" s="31" t="s">
        <v>93</v>
      </c>
      <c r="B132" s="19" t="s">
        <v>18</v>
      </c>
      <c r="C132" s="19" t="s">
        <v>237</v>
      </c>
      <c r="D132" s="13" t="s">
        <v>75</v>
      </c>
      <c r="E132" s="20">
        <f>E133</f>
        <v>7897518.9000000004</v>
      </c>
    </row>
    <row r="133" spans="1:5" s="7" customFormat="1" ht="63" x14ac:dyDescent="0.25">
      <c r="A133" s="31" t="s">
        <v>9</v>
      </c>
      <c r="B133" s="19" t="s">
        <v>18</v>
      </c>
      <c r="C133" s="19" t="s">
        <v>237</v>
      </c>
      <c r="D133" s="19" t="s">
        <v>14</v>
      </c>
      <c r="E133" s="20">
        <v>7897518.9000000004</v>
      </c>
    </row>
    <row r="134" spans="1:5" s="7" customFormat="1" ht="47.25" x14ac:dyDescent="0.25">
      <c r="A134" s="31" t="s">
        <v>42</v>
      </c>
      <c r="B134" s="19" t="s">
        <v>18</v>
      </c>
      <c r="C134" s="19" t="s">
        <v>238</v>
      </c>
      <c r="D134" s="13" t="s">
        <v>75</v>
      </c>
      <c r="E134" s="20">
        <f>E135</f>
        <v>63247.8</v>
      </c>
    </row>
    <row r="135" spans="1:5" s="7" customFormat="1" ht="31.5" x14ac:dyDescent="0.25">
      <c r="A135" s="31" t="s">
        <v>41</v>
      </c>
      <c r="B135" s="19" t="s">
        <v>18</v>
      </c>
      <c r="C135" s="19" t="s">
        <v>238</v>
      </c>
      <c r="D135" s="19" t="s">
        <v>15</v>
      </c>
      <c r="E135" s="20">
        <v>63247.8</v>
      </c>
    </row>
    <row r="136" spans="1:5" s="7" customFormat="1" ht="78.75" x14ac:dyDescent="0.25">
      <c r="A136" s="31" t="s">
        <v>140</v>
      </c>
      <c r="B136" s="19" t="s">
        <v>18</v>
      </c>
      <c r="C136" s="19" t="s">
        <v>239</v>
      </c>
      <c r="D136" s="13" t="s">
        <v>75</v>
      </c>
      <c r="E136" s="20">
        <f>E137+E138</f>
        <v>27500</v>
      </c>
    </row>
    <row r="137" spans="1:5" s="7" customFormat="1" ht="63" x14ac:dyDescent="0.25">
      <c r="A137" s="31" t="s">
        <v>9</v>
      </c>
      <c r="B137" s="19" t="s">
        <v>18</v>
      </c>
      <c r="C137" s="19" t="s">
        <v>239</v>
      </c>
      <c r="D137" s="19" t="s">
        <v>14</v>
      </c>
      <c r="E137" s="20">
        <v>27200</v>
      </c>
    </row>
    <row r="138" spans="1:5" s="7" customFormat="1" ht="31.5" x14ac:dyDescent="0.25">
      <c r="A138" s="31" t="s">
        <v>41</v>
      </c>
      <c r="B138" s="19" t="s">
        <v>18</v>
      </c>
      <c r="C138" s="19" t="s">
        <v>239</v>
      </c>
      <c r="D138" s="19" t="s">
        <v>15</v>
      </c>
      <c r="E138" s="20">
        <v>300</v>
      </c>
    </row>
    <row r="139" spans="1:5" s="7" customFormat="1" ht="78.75" x14ac:dyDescent="0.25">
      <c r="A139" s="31" t="s">
        <v>94</v>
      </c>
      <c r="B139" s="19" t="s">
        <v>18</v>
      </c>
      <c r="C139" s="19" t="s">
        <v>240</v>
      </c>
      <c r="D139" s="13" t="s">
        <v>75</v>
      </c>
      <c r="E139" s="20">
        <f>E140+E141</f>
        <v>3465235</v>
      </c>
    </row>
    <row r="140" spans="1:5" s="7" customFormat="1" ht="63" x14ac:dyDescent="0.25">
      <c r="A140" s="31" t="s">
        <v>9</v>
      </c>
      <c r="B140" s="19" t="s">
        <v>18</v>
      </c>
      <c r="C140" s="19" t="s">
        <v>240</v>
      </c>
      <c r="D140" s="19" t="s">
        <v>14</v>
      </c>
      <c r="E140" s="20">
        <v>3427735</v>
      </c>
    </row>
    <row r="141" spans="1:5" s="7" customFormat="1" ht="31.5" x14ac:dyDescent="0.25">
      <c r="A141" s="31" t="s">
        <v>41</v>
      </c>
      <c r="B141" s="19" t="s">
        <v>18</v>
      </c>
      <c r="C141" s="19" t="s">
        <v>240</v>
      </c>
      <c r="D141" s="19" t="s">
        <v>15</v>
      </c>
      <c r="E141" s="20">
        <v>37500</v>
      </c>
    </row>
    <row r="142" spans="1:5" s="7" customFormat="1" ht="78.75" x14ac:dyDescent="0.25">
      <c r="A142" s="31" t="s">
        <v>95</v>
      </c>
      <c r="B142" s="19" t="s">
        <v>18</v>
      </c>
      <c r="C142" s="19" t="s">
        <v>241</v>
      </c>
      <c r="D142" s="13" t="s">
        <v>75</v>
      </c>
      <c r="E142" s="20">
        <f>E143+E144</f>
        <v>82400</v>
      </c>
    </row>
    <row r="143" spans="1:5" s="7" customFormat="1" ht="63" x14ac:dyDescent="0.25">
      <c r="A143" s="31" t="s">
        <v>9</v>
      </c>
      <c r="B143" s="19" t="s">
        <v>18</v>
      </c>
      <c r="C143" s="19" t="s">
        <v>241</v>
      </c>
      <c r="D143" s="19" t="s">
        <v>14</v>
      </c>
      <c r="E143" s="20">
        <v>81500</v>
      </c>
    </row>
    <row r="144" spans="1:5" s="7" customFormat="1" ht="31.5" x14ac:dyDescent="0.25">
      <c r="A144" s="31" t="s">
        <v>41</v>
      </c>
      <c r="B144" s="19" t="s">
        <v>18</v>
      </c>
      <c r="C144" s="19" t="s">
        <v>241</v>
      </c>
      <c r="D144" s="19" t="s">
        <v>15</v>
      </c>
      <c r="E144" s="20">
        <v>900</v>
      </c>
    </row>
    <row r="145" spans="1:5" s="7" customFormat="1" ht="78.75" x14ac:dyDescent="0.25">
      <c r="A145" s="31" t="s">
        <v>242</v>
      </c>
      <c r="B145" s="19" t="s">
        <v>18</v>
      </c>
      <c r="C145" s="19" t="s">
        <v>243</v>
      </c>
      <c r="D145" s="13" t="s">
        <v>75</v>
      </c>
      <c r="E145" s="20">
        <f>E146+E147</f>
        <v>11700</v>
      </c>
    </row>
    <row r="146" spans="1:5" s="7" customFormat="1" ht="63" x14ac:dyDescent="0.25">
      <c r="A146" s="31" t="s">
        <v>9</v>
      </c>
      <c r="B146" s="19" t="s">
        <v>18</v>
      </c>
      <c r="C146" s="19" t="s">
        <v>243</v>
      </c>
      <c r="D146" s="19" t="s">
        <v>14</v>
      </c>
      <c r="E146" s="20">
        <v>11600</v>
      </c>
    </row>
    <row r="147" spans="1:5" s="7" customFormat="1" ht="31.5" x14ac:dyDescent="0.25">
      <c r="A147" s="31" t="s">
        <v>41</v>
      </c>
      <c r="B147" s="19" t="s">
        <v>18</v>
      </c>
      <c r="C147" s="19" t="s">
        <v>243</v>
      </c>
      <c r="D147" s="19" t="s">
        <v>15</v>
      </c>
      <c r="E147" s="20">
        <v>100</v>
      </c>
    </row>
    <row r="148" spans="1:5" s="7" customFormat="1" ht="31.5" x14ac:dyDescent="0.25">
      <c r="A148" s="31" t="s">
        <v>16</v>
      </c>
      <c r="B148" s="19" t="s">
        <v>18</v>
      </c>
      <c r="C148" s="19" t="s">
        <v>168</v>
      </c>
      <c r="D148" s="13" t="s">
        <v>75</v>
      </c>
      <c r="E148" s="20">
        <f>E149+E150+E151+E152</f>
        <v>167574729.63999999</v>
      </c>
    </row>
    <row r="149" spans="1:5" s="8" customFormat="1" ht="63" x14ac:dyDescent="0.25">
      <c r="A149" s="31" t="s">
        <v>9</v>
      </c>
      <c r="B149" s="19" t="s">
        <v>18</v>
      </c>
      <c r="C149" s="19" t="s">
        <v>168</v>
      </c>
      <c r="D149" s="19" t="s">
        <v>14</v>
      </c>
      <c r="E149" s="20">
        <v>159136116.22999999</v>
      </c>
    </row>
    <row r="150" spans="1:5" s="7" customFormat="1" ht="31.5" x14ac:dyDescent="0.25">
      <c r="A150" s="31" t="s">
        <v>41</v>
      </c>
      <c r="B150" s="19" t="s">
        <v>18</v>
      </c>
      <c r="C150" s="19" t="s">
        <v>168</v>
      </c>
      <c r="D150" s="19" t="s">
        <v>15</v>
      </c>
      <c r="E150" s="20">
        <v>7195081.7400000002</v>
      </c>
    </row>
    <row r="151" spans="1:5" s="7" customFormat="1" ht="15.75" x14ac:dyDescent="0.25">
      <c r="A151" s="31" t="s">
        <v>26</v>
      </c>
      <c r="B151" s="19" t="s">
        <v>18</v>
      </c>
      <c r="C151" s="19" t="s">
        <v>168</v>
      </c>
      <c r="D151" s="19" t="s">
        <v>61</v>
      </c>
      <c r="E151" s="20">
        <v>1226551.5</v>
      </c>
    </row>
    <row r="152" spans="1:5" s="7" customFormat="1" ht="15.75" x14ac:dyDescent="0.25">
      <c r="A152" s="31" t="s">
        <v>10</v>
      </c>
      <c r="B152" s="19" t="s">
        <v>18</v>
      </c>
      <c r="C152" s="19" t="s">
        <v>168</v>
      </c>
      <c r="D152" s="19" t="s">
        <v>32</v>
      </c>
      <c r="E152" s="20">
        <v>16980.169999999998</v>
      </c>
    </row>
    <row r="153" spans="1:5" s="7" customFormat="1" ht="63" x14ac:dyDescent="0.25">
      <c r="A153" s="31" t="s">
        <v>43</v>
      </c>
      <c r="B153" s="19" t="s">
        <v>18</v>
      </c>
      <c r="C153" s="19" t="s">
        <v>244</v>
      </c>
      <c r="D153" s="13" t="s">
        <v>75</v>
      </c>
      <c r="E153" s="20">
        <f>E154+E155+E156</f>
        <v>25461938.84</v>
      </c>
    </row>
    <row r="154" spans="1:5" s="7" customFormat="1" ht="63" x14ac:dyDescent="0.25">
      <c r="A154" s="31" t="s">
        <v>9</v>
      </c>
      <c r="B154" s="19" t="s">
        <v>18</v>
      </c>
      <c r="C154" s="19" t="s">
        <v>244</v>
      </c>
      <c r="D154" s="19" t="s">
        <v>14</v>
      </c>
      <c r="E154" s="20">
        <v>25217662.710000001</v>
      </c>
    </row>
    <row r="155" spans="1:5" s="7" customFormat="1" ht="31.5" x14ac:dyDescent="0.25">
      <c r="A155" s="31" t="s">
        <v>41</v>
      </c>
      <c r="B155" s="19" t="s">
        <v>18</v>
      </c>
      <c r="C155" s="19" t="s">
        <v>244</v>
      </c>
      <c r="D155" s="19" t="s">
        <v>15</v>
      </c>
      <c r="E155" s="20">
        <v>242276.13</v>
      </c>
    </row>
    <row r="156" spans="1:5" s="7" customFormat="1" ht="15.75" x14ac:dyDescent="0.25">
      <c r="A156" s="31" t="s">
        <v>10</v>
      </c>
      <c r="B156" s="19" t="s">
        <v>18</v>
      </c>
      <c r="C156" s="19" t="s">
        <v>244</v>
      </c>
      <c r="D156" s="19" t="s">
        <v>32</v>
      </c>
      <c r="E156" s="20">
        <v>2000</v>
      </c>
    </row>
    <row r="157" spans="1:5" s="7" customFormat="1" ht="31.5" x14ac:dyDescent="0.25">
      <c r="A157" s="31" t="s">
        <v>30</v>
      </c>
      <c r="B157" s="19" t="s">
        <v>18</v>
      </c>
      <c r="C157" s="19" t="s">
        <v>245</v>
      </c>
      <c r="D157" s="13" t="s">
        <v>75</v>
      </c>
      <c r="E157" s="20">
        <f>E158</f>
        <v>20586888.789999999</v>
      </c>
    </row>
    <row r="158" spans="1:5" s="7" customFormat="1" ht="15.75" x14ac:dyDescent="0.25">
      <c r="A158" s="31" t="s">
        <v>26</v>
      </c>
      <c r="B158" s="19" t="s">
        <v>18</v>
      </c>
      <c r="C158" s="19" t="s">
        <v>245</v>
      </c>
      <c r="D158" s="19" t="s">
        <v>61</v>
      </c>
      <c r="E158" s="20">
        <v>20586888.789999999</v>
      </c>
    </row>
    <row r="159" spans="1:5" s="7" customFormat="1" ht="31.5" x14ac:dyDescent="0.25">
      <c r="A159" s="31" t="s">
        <v>72</v>
      </c>
      <c r="B159" s="19" t="s">
        <v>18</v>
      </c>
      <c r="C159" s="19" t="s">
        <v>246</v>
      </c>
      <c r="D159" s="13" t="s">
        <v>75</v>
      </c>
      <c r="E159" s="20">
        <f>E160+E161</f>
        <v>3195586.8200000003</v>
      </c>
    </row>
    <row r="160" spans="1:5" s="7" customFormat="1" ht="31.5" x14ac:dyDescent="0.25">
      <c r="A160" s="31" t="s">
        <v>41</v>
      </c>
      <c r="B160" s="19" t="s">
        <v>18</v>
      </c>
      <c r="C160" s="19" t="s">
        <v>246</v>
      </c>
      <c r="D160" s="10">
        <v>200</v>
      </c>
      <c r="E160" s="20">
        <v>34771.699999999997</v>
      </c>
    </row>
    <row r="161" spans="1:5" s="7" customFormat="1" ht="15.75" x14ac:dyDescent="0.25">
      <c r="A161" s="31" t="s">
        <v>10</v>
      </c>
      <c r="B161" s="19" t="s">
        <v>18</v>
      </c>
      <c r="C161" s="19" t="s">
        <v>246</v>
      </c>
      <c r="D161" s="19" t="s">
        <v>32</v>
      </c>
      <c r="E161" s="20">
        <v>3160815.12</v>
      </c>
    </row>
    <row r="162" spans="1:5" s="7" customFormat="1" ht="15.75" x14ac:dyDescent="0.25">
      <c r="A162" s="31" t="s">
        <v>31</v>
      </c>
      <c r="B162" s="19" t="s">
        <v>18</v>
      </c>
      <c r="C162" s="19" t="s">
        <v>247</v>
      </c>
      <c r="D162" s="13" t="s">
        <v>75</v>
      </c>
      <c r="E162" s="20">
        <f>E163+E164</f>
        <v>7162634.3499999996</v>
      </c>
    </row>
    <row r="163" spans="1:5" s="7" customFormat="1" ht="31.5" x14ac:dyDescent="0.25">
      <c r="A163" s="31" t="s">
        <v>41</v>
      </c>
      <c r="B163" s="19" t="s">
        <v>18</v>
      </c>
      <c r="C163" s="19" t="s">
        <v>247</v>
      </c>
      <c r="D163" s="19" t="s">
        <v>15</v>
      </c>
      <c r="E163" s="20">
        <v>4442008.75</v>
      </c>
    </row>
    <row r="164" spans="1:5" s="7" customFormat="1" ht="15.75" x14ac:dyDescent="0.25">
      <c r="A164" s="31" t="s">
        <v>10</v>
      </c>
      <c r="B164" s="19" t="s">
        <v>18</v>
      </c>
      <c r="C164" s="19" t="s">
        <v>247</v>
      </c>
      <c r="D164" s="19" t="s">
        <v>32</v>
      </c>
      <c r="E164" s="20">
        <v>2720625.6</v>
      </c>
    </row>
    <row r="165" spans="1:5" s="7" customFormat="1" ht="78.75" x14ac:dyDescent="0.25">
      <c r="A165" s="31" t="s">
        <v>478</v>
      </c>
      <c r="B165" s="19" t="s">
        <v>18</v>
      </c>
      <c r="C165" s="19" t="s">
        <v>477</v>
      </c>
      <c r="D165" s="13" t="s">
        <v>75</v>
      </c>
      <c r="E165" s="20">
        <f>E166</f>
        <v>6499980.7400000002</v>
      </c>
    </row>
    <row r="166" spans="1:5" s="7" customFormat="1" ht="15.75" x14ac:dyDescent="0.25">
      <c r="A166" s="31" t="s">
        <v>10</v>
      </c>
      <c r="B166" s="19" t="s">
        <v>18</v>
      </c>
      <c r="C166" s="19" t="s">
        <v>477</v>
      </c>
      <c r="D166" s="19" t="s">
        <v>32</v>
      </c>
      <c r="E166" s="20">
        <v>6499980.7400000002</v>
      </c>
    </row>
    <row r="167" spans="1:5" s="7" customFormat="1" ht="47.25" x14ac:dyDescent="0.25">
      <c r="A167" s="29" t="s">
        <v>248</v>
      </c>
      <c r="B167" s="13" t="s">
        <v>19</v>
      </c>
      <c r="C167" s="14" t="s">
        <v>75</v>
      </c>
      <c r="D167" s="14" t="s">
        <v>75</v>
      </c>
      <c r="E167" s="15">
        <f>E168+E175</f>
        <v>3460437.92</v>
      </c>
    </row>
    <row r="168" spans="1:5" s="7" customFormat="1" ht="31.5" x14ac:dyDescent="0.25">
      <c r="A168" s="30" t="s">
        <v>81</v>
      </c>
      <c r="B168" s="16" t="s">
        <v>19</v>
      </c>
      <c r="C168" s="16" t="s">
        <v>174</v>
      </c>
      <c r="D168" s="17" t="s">
        <v>75</v>
      </c>
      <c r="E168" s="18">
        <f>E169</f>
        <v>457865.01</v>
      </c>
    </row>
    <row r="169" spans="1:5" s="7" customFormat="1" ht="15.75" x14ac:dyDescent="0.25">
      <c r="A169" s="30" t="s">
        <v>82</v>
      </c>
      <c r="B169" s="16" t="s">
        <v>19</v>
      </c>
      <c r="C169" s="16" t="s">
        <v>175</v>
      </c>
      <c r="D169" s="17" t="s">
        <v>75</v>
      </c>
      <c r="E169" s="18">
        <f>E170</f>
        <v>457865.01</v>
      </c>
    </row>
    <row r="170" spans="1:5" s="7" customFormat="1" ht="31.5" x14ac:dyDescent="0.25">
      <c r="A170" s="30" t="s">
        <v>16</v>
      </c>
      <c r="B170" s="16" t="s">
        <v>19</v>
      </c>
      <c r="C170" s="16" t="s">
        <v>176</v>
      </c>
      <c r="D170" s="17" t="s">
        <v>75</v>
      </c>
      <c r="E170" s="18">
        <f>E171+E173</f>
        <v>457865.01</v>
      </c>
    </row>
    <row r="171" spans="1:5" s="7" customFormat="1" ht="31.5" x14ac:dyDescent="0.25">
      <c r="A171" s="31" t="s">
        <v>16</v>
      </c>
      <c r="B171" s="19" t="s">
        <v>19</v>
      </c>
      <c r="C171" s="19" t="s">
        <v>249</v>
      </c>
      <c r="D171" s="13" t="s">
        <v>75</v>
      </c>
      <c r="E171" s="20">
        <f>E172</f>
        <v>1549.2</v>
      </c>
    </row>
    <row r="172" spans="1:5" s="7" customFormat="1" ht="31.5" x14ac:dyDescent="0.25">
      <c r="A172" s="31" t="s">
        <v>41</v>
      </c>
      <c r="B172" s="19" t="s">
        <v>19</v>
      </c>
      <c r="C172" s="19" t="s">
        <v>249</v>
      </c>
      <c r="D172" s="19" t="s">
        <v>15</v>
      </c>
      <c r="E172" s="20">
        <v>1549.2</v>
      </c>
    </row>
    <row r="173" spans="1:5" s="7" customFormat="1" ht="31.5" x14ac:dyDescent="0.25">
      <c r="A173" s="31" t="s">
        <v>177</v>
      </c>
      <c r="B173" s="19" t="s">
        <v>19</v>
      </c>
      <c r="C173" s="19" t="s">
        <v>178</v>
      </c>
      <c r="D173" s="13" t="s">
        <v>75</v>
      </c>
      <c r="E173" s="20">
        <f>E174</f>
        <v>456315.81</v>
      </c>
    </row>
    <row r="174" spans="1:5" s="7" customFormat="1" ht="31.5" x14ac:dyDescent="0.25">
      <c r="A174" s="31" t="s">
        <v>41</v>
      </c>
      <c r="B174" s="19" t="s">
        <v>19</v>
      </c>
      <c r="C174" s="19" t="s">
        <v>178</v>
      </c>
      <c r="D174" s="19" t="s">
        <v>15</v>
      </c>
      <c r="E174" s="20">
        <v>456315.81</v>
      </c>
    </row>
    <row r="175" spans="1:5" s="7" customFormat="1" ht="15.75" x14ac:dyDescent="0.25">
      <c r="A175" s="30" t="s">
        <v>12</v>
      </c>
      <c r="B175" s="16" t="s">
        <v>19</v>
      </c>
      <c r="C175" s="16" t="s">
        <v>166</v>
      </c>
      <c r="D175" s="17" t="s">
        <v>75</v>
      </c>
      <c r="E175" s="18">
        <f>E176</f>
        <v>3002572.9099999997</v>
      </c>
    </row>
    <row r="176" spans="1:5" s="7" customFormat="1" ht="31.5" x14ac:dyDescent="0.25">
      <c r="A176" s="31" t="s">
        <v>16</v>
      </c>
      <c r="B176" s="19" t="s">
        <v>19</v>
      </c>
      <c r="C176" s="19" t="s">
        <v>168</v>
      </c>
      <c r="D176" s="13" t="s">
        <v>75</v>
      </c>
      <c r="E176" s="20">
        <f>E177+E178</f>
        <v>3002572.9099999997</v>
      </c>
    </row>
    <row r="177" spans="1:5" s="7" customFormat="1" ht="63" x14ac:dyDescent="0.25">
      <c r="A177" s="31" t="s">
        <v>9</v>
      </c>
      <c r="B177" s="19" t="s">
        <v>19</v>
      </c>
      <c r="C177" s="19" t="s">
        <v>168</v>
      </c>
      <c r="D177" s="19" t="s">
        <v>14</v>
      </c>
      <c r="E177" s="20">
        <v>2973007.26</v>
      </c>
    </row>
    <row r="178" spans="1:5" s="7" customFormat="1" ht="31.5" x14ac:dyDescent="0.25">
      <c r="A178" s="31" t="s">
        <v>41</v>
      </c>
      <c r="B178" s="19" t="s">
        <v>19</v>
      </c>
      <c r="C178" s="19" t="s">
        <v>168</v>
      </c>
      <c r="D178" s="19" t="s">
        <v>15</v>
      </c>
      <c r="E178" s="20">
        <v>29565.65</v>
      </c>
    </row>
    <row r="179" spans="1:5" s="7" customFormat="1" ht="63" x14ac:dyDescent="0.25">
      <c r="A179" s="29" t="s">
        <v>250</v>
      </c>
      <c r="B179" s="13" t="s">
        <v>20</v>
      </c>
      <c r="C179" s="14" t="s">
        <v>75</v>
      </c>
      <c r="D179" s="14" t="s">
        <v>75</v>
      </c>
      <c r="E179" s="15">
        <f>E180+E185+E193+E197+E322</f>
        <v>788880558.48000002</v>
      </c>
    </row>
    <row r="180" spans="1:5" s="7" customFormat="1" ht="31.5" x14ac:dyDescent="0.25">
      <c r="A180" s="30" t="s">
        <v>81</v>
      </c>
      <c r="B180" s="16" t="s">
        <v>20</v>
      </c>
      <c r="C180" s="16" t="s">
        <v>174</v>
      </c>
      <c r="D180" s="17" t="s">
        <v>75</v>
      </c>
      <c r="E180" s="18">
        <f>E181</f>
        <v>200000</v>
      </c>
    </row>
    <row r="181" spans="1:5" s="7" customFormat="1" ht="15.75" x14ac:dyDescent="0.25">
      <c r="A181" s="30" t="s">
        <v>82</v>
      </c>
      <c r="B181" s="16" t="s">
        <v>20</v>
      </c>
      <c r="C181" s="16" t="s">
        <v>175</v>
      </c>
      <c r="D181" s="17" t="s">
        <v>75</v>
      </c>
      <c r="E181" s="18">
        <f>E182</f>
        <v>200000</v>
      </c>
    </row>
    <row r="182" spans="1:5" s="7" customFormat="1" ht="31.5" x14ac:dyDescent="0.25">
      <c r="A182" s="30" t="s">
        <v>526</v>
      </c>
      <c r="B182" s="16" t="s">
        <v>20</v>
      </c>
      <c r="C182" s="16" t="s">
        <v>527</v>
      </c>
      <c r="D182" s="17" t="s">
        <v>75</v>
      </c>
      <c r="E182" s="18">
        <f>E183</f>
        <v>200000</v>
      </c>
    </row>
    <row r="183" spans="1:5" s="7" customFormat="1" ht="15.75" x14ac:dyDescent="0.25">
      <c r="A183" s="31" t="s">
        <v>44</v>
      </c>
      <c r="B183" s="19" t="s">
        <v>20</v>
      </c>
      <c r="C183" s="19" t="s">
        <v>528</v>
      </c>
      <c r="D183" s="13" t="s">
        <v>75</v>
      </c>
      <c r="E183" s="20">
        <f>E184</f>
        <v>200000</v>
      </c>
    </row>
    <row r="184" spans="1:5" s="7" customFormat="1" ht="31.5" x14ac:dyDescent="0.25">
      <c r="A184" s="31" t="s">
        <v>41</v>
      </c>
      <c r="B184" s="19" t="s">
        <v>20</v>
      </c>
      <c r="C184" s="19" t="s">
        <v>528</v>
      </c>
      <c r="D184" s="19" t="s">
        <v>15</v>
      </c>
      <c r="E184" s="20">
        <v>200000</v>
      </c>
    </row>
    <row r="185" spans="1:5" s="7" customFormat="1" ht="63" x14ac:dyDescent="0.25">
      <c r="A185" s="30" t="s">
        <v>87</v>
      </c>
      <c r="B185" s="16" t="s">
        <v>20</v>
      </c>
      <c r="C185" s="16" t="s">
        <v>188</v>
      </c>
      <c r="D185" s="17" t="s">
        <v>75</v>
      </c>
      <c r="E185" s="18">
        <f>E186</f>
        <v>5172639.4399999995</v>
      </c>
    </row>
    <row r="186" spans="1:5" s="7" customFormat="1" ht="15.75" x14ac:dyDescent="0.25">
      <c r="A186" s="30" t="s">
        <v>141</v>
      </c>
      <c r="B186" s="16" t="s">
        <v>20</v>
      </c>
      <c r="C186" s="16" t="s">
        <v>479</v>
      </c>
      <c r="D186" s="17" t="s">
        <v>75</v>
      </c>
      <c r="E186" s="18">
        <f>E187+E190</f>
        <v>5172639.4399999995</v>
      </c>
    </row>
    <row r="187" spans="1:5" s="7" customFormat="1" ht="31.5" x14ac:dyDescent="0.25">
      <c r="A187" s="30" t="s">
        <v>142</v>
      </c>
      <c r="B187" s="16" t="s">
        <v>20</v>
      </c>
      <c r="C187" s="16" t="s">
        <v>480</v>
      </c>
      <c r="D187" s="17" t="s">
        <v>75</v>
      </c>
      <c r="E187" s="18">
        <f>E188</f>
        <v>1350000</v>
      </c>
    </row>
    <row r="188" spans="1:5" s="7" customFormat="1" ht="15.75" x14ac:dyDescent="0.25">
      <c r="A188" s="31" t="s">
        <v>44</v>
      </c>
      <c r="B188" s="19" t="s">
        <v>20</v>
      </c>
      <c r="C188" s="19" t="s">
        <v>481</v>
      </c>
      <c r="D188" s="13" t="s">
        <v>75</v>
      </c>
      <c r="E188" s="20">
        <f>E189</f>
        <v>1350000</v>
      </c>
    </row>
    <row r="189" spans="1:5" s="7" customFormat="1" ht="31.5" x14ac:dyDescent="0.25">
      <c r="A189" s="31" t="s">
        <v>41</v>
      </c>
      <c r="B189" s="19" t="s">
        <v>20</v>
      </c>
      <c r="C189" s="19" t="s">
        <v>481</v>
      </c>
      <c r="D189" s="19" t="s">
        <v>15</v>
      </c>
      <c r="E189" s="20">
        <v>1350000</v>
      </c>
    </row>
    <row r="190" spans="1:5" s="7" customFormat="1" ht="31.5" x14ac:dyDescent="0.25">
      <c r="A190" s="30" t="s">
        <v>529</v>
      </c>
      <c r="B190" s="16" t="s">
        <v>20</v>
      </c>
      <c r="C190" s="16" t="s">
        <v>530</v>
      </c>
      <c r="D190" s="17" t="s">
        <v>75</v>
      </c>
      <c r="E190" s="18">
        <f>E191</f>
        <v>3822639.44</v>
      </c>
    </row>
    <row r="191" spans="1:5" s="7" customFormat="1" ht="15.75" x14ac:dyDescent="0.25">
      <c r="A191" s="31" t="s">
        <v>44</v>
      </c>
      <c r="B191" s="19" t="s">
        <v>20</v>
      </c>
      <c r="C191" s="19" t="s">
        <v>531</v>
      </c>
      <c r="D191" s="13" t="s">
        <v>75</v>
      </c>
      <c r="E191" s="20">
        <f>E192</f>
        <v>3822639.44</v>
      </c>
    </row>
    <row r="192" spans="1:5" s="8" customFormat="1" ht="31.5" x14ac:dyDescent="0.25">
      <c r="A192" s="31" t="s">
        <v>4</v>
      </c>
      <c r="B192" s="19" t="s">
        <v>20</v>
      </c>
      <c r="C192" s="19" t="s">
        <v>531</v>
      </c>
      <c r="D192" s="19" t="s">
        <v>97</v>
      </c>
      <c r="E192" s="20">
        <v>3822639.44</v>
      </c>
    </row>
    <row r="193" spans="1:5" s="7" customFormat="1" ht="63" x14ac:dyDescent="0.25">
      <c r="A193" s="30" t="s">
        <v>92</v>
      </c>
      <c r="B193" s="16" t="s">
        <v>20</v>
      </c>
      <c r="C193" s="16" t="s">
        <v>200</v>
      </c>
      <c r="D193" s="17" t="s">
        <v>75</v>
      </c>
      <c r="E193" s="18">
        <f>E194</f>
        <v>14398</v>
      </c>
    </row>
    <row r="194" spans="1:5" s="7" customFormat="1" ht="63" x14ac:dyDescent="0.25">
      <c r="A194" s="30" t="s">
        <v>251</v>
      </c>
      <c r="B194" s="16" t="s">
        <v>20</v>
      </c>
      <c r="C194" s="16" t="s">
        <v>252</v>
      </c>
      <c r="D194" s="17" t="s">
        <v>75</v>
      </c>
      <c r="E194" s="18">
        <f>E195</f>
        <v>14398</v>
      </c>
    </row>
    <row r="195" spans="1:5" s="7" customFormat="1" ht="15.75" x14ac:dyDescent="0.25">
      <c r="A195" s="31" t="s">
        <v>44</v>
      </c>
      <c r="B195" s="19" t="s">
        <v>20</v>
      </c>
      <c r="C195" s="19" t="s">
        <v>253</v>
      </c>
      <c r="D195" s="13" t="s">
        <v>75</v>
      </c>
      <c r="E195" s="20">
        <f>E196</f>
        <v>14398</v>
      </c>
    </row>
    <row r="196" spans="1:5" s="7" customFormat="1" ht="15.75" x14ac:dyDescent="0.25">
      <c r="A196" s="31" t="s">
        <v>26</v>
      </c>
      <c r="B196" s="19" t="s">
        <v>20</v>
      </c>
      <c r="C196" s="19" t="s">
        <v>253</v>
      </c>
      <c r="D196" s="19" t="s">
        <v>61</v>
      </c>
      <c r="E196" s="20">
        <v>14398</v>
      </c>
    </row>
    <row r="197" spans="1:5" s="7" customFormat="1" ht="63" x14ac:dyDescent="0.25">
      <c r="A197" s="30" t="s">
        <v>138</v>
      </c>
      <c r="B197" s="16" t="s">
        <v>20</v>
      </c>
      <c r="C197" s="16" t="s">
        <v>207</v>
      </c>
      <c r="D197" s="17" t="s">
        <v>75</v>
      </c>
      <c r="E197" s="18">
        <f>E198+E224+E278+E297+E304</f>
        <v>747893494</v>
      </c>
    </row>
    <row r="198" spans="1:5" s="7" customFormat="1" ht="31.5" x14ac:dyDescent="0.25">
      <c r="A198" s="30" t="s">
        <v>139</v>
      </c>
      <c r="B198" s="16" t="s">
        <v>20</v>
      </c>
      <c r="C198" s="16" t="s">
        <v>208</v>
      </c>
      <c r="D198" s="17" t="s">
        <v>75</v>
      </c>
      <c r="E198" s="18">
        <f>E199+E204+E207+E210</f>
        <v>145378817.59</v>
      </c>
    </row>
    <row r="199" spans="1:5" s="7" customFormat="1" ht="31.5" x14ac:dyDescent="0.25">
      <c r="A199" s="30" t="s">
        <v>143</v>
      </c>
      <c r="B199" s="16" t="s">
        <v>20</v>
      </c>
      <c r="C199" s="16" t="s">
        <v>254</v>
      </c>
      <c r="D199" s="17" t="s">
        <v>75</v>
      </c>
      <c r="E199" s="18">
        <f>E200+E202</f>
        <v>111912258.34</v>
      </c>
    </row>
    <row r="200" spans="1:5" s="7" customFormat="1" ht="110.25" x14ac:dyDescent="0.25">
      <c r="A200" s="31" t="s">
        <v>532</v>
      </c>
      <c r="B200" s="19" t="s">
        <v>20</v>
      </c>
      <c r="C200" s="19" t="s">
        <v>533</v>
      </c>
      <c r="D200" s="13" t="s">
        <v>75</v>
      </c>
      <c r="E200" s="20">
        <f>E201</f>
        <v>104454869.94</v>
      </c>
    </row>
    <row r="201" spans="1:5" s="7" customFormat="1" ht="31.5" x14ac:dyDescent="0.25">
      <c r="A201" s="31" t="s">
        <v>41</v>
      </c>
      <c r="B201" s="19" t="s">
        <v>20</v>
      </c>
      <c r="C201" s="19" t="s">
        <v>533</v>
      </c>
      <c r="D201" s="19" t="s">
        <v>15</v>
      </c>
      <c r="E201" s="20">
        <v>104454869.94</v>
      </c>
    </row>
    <row r="202" spans="1:5" s="7" customFormat="1" ht="15.75" x14ac:dyDescent="0.25">
      <c r="A202" s="31" t="s">
        <v>44</v>
      </c>
      <c r="B202" s="19" t="s">
        <v>20</v>
      </c>
      <c r="C202" s="19" t="s">
        <v>255</v>
      </c>
      <c r="D202" s="13" t="s">
        <v>75</v>
      </c>
      <c r="E202" s="20">
        <f>E203</f>
        <v>7457388.4000000004</v>
      </c>
    </row>
    <row r="203" spans="1:5" s="7" customFormat="1" ht="15.75" x14ac:dyDescent="0.25">
      <c r="A203" s="31" t="s">
        <v>10</v>
      </c>
      <c r="B203" s="19" t="s">
        <v>20</v>
      </c>
      <c r="C203" s="19" t="s">
        <v>255</v>
      </c>
      <c r="D203" s="19" t="s">
        <v>32</v>
      </c>
      <c r="E203" s="20">
        <v>7457388.4000000004</v>
      </c>
    </row>
    <row r="204" spans="1:5" s="7" customFormat="1" ht="47.25" x14ac:dyDescent="0.25">
      <c r="A204" s="30" t="s">
        <v>144</v>
      </c>
      <c r="B204" s="16" t="s">
        <v>20</v>
      </c>
      <c r="C204" s="16" t="s">
        <v>256</v>
      </c>
      <c r="D204" s="17" t="s">
        <v>75</v>
      </c>
      <c r="E204" s="18">
        <f>E205</f>
        <v>4240772.55</v>
      </c>
    </row>
    <row r="205" spans="1:5" s="7" customFormat="1" ht="110.25" x14ac:dyDescent="0.25">
      <c r="A205" s="31" t="s">
        <v>257</v>
      </c>
      <c r="B205" s="19" t="s">
        <v>20</v>
      </c>
      <c r="C205" s="19" t="s">
        <v>258</v>
      </c>
      <c r="D205" s="13" t="s">
        <v>75</v>
      </c>
      <c r="E205" s="20">
        <f>E206</f>
        <v>4240772.55</v>
      </c>
    </row>
    <row r="206" spans="1:5" s="7" customFormat="1" ht="31.5" x14ac:dyDescent="0.25">
      <c r="A206" s="31" t="s">
        <v>41</v>
      </c>
      <c r="B206" s="19" t="s">
        <v>20</v>
      </c>
      <c r="C206" s="19" t="s">
        <v>258</v>
      </c>
      <c r="D206" s="19" t="s">
        <v>15</v>
      </c>
      <c r="E206" s="20">
        <v>4240772.55</v>
      </c>
    </row>
    <row r="207" spans="1:5" s="7" customFormat="1" ht="15.75" x14ac:dyDescent="0.25">
      <c r="A207" s="30" t="s">
        <v>484</v>
      </c>
      <c r="B207" s="16" t="s">
        <v>20</v>
      </c>
      <c r="C207" s="16" t="s">
        <v>482</v>
      </c>
      <c r="D207" s="17" t="s">
        <v>75</v>
      </c>
      <c r="E207" s="18">
        <f>E208</f>
        <v>91000</v>
      </c>
    </row>
    <row r="208" spans="1:5" s="7" customFormat="1" ht="15.75" x14ac:dyDescent="0.25">
      <c r="A208" s="31" t="s">
        <v>44</v>
      </c>
      <c r="B208" s="19" t="s">
        <v>20</v>
      </c>
      <c r="C208" s="19" t="s">
        <v>483</v>
      </c>
      <c r="D208" s="13" t="s">
        <v>75</v>
      </c>
      <c r="E208" s="20">
        <f>E209</f>
        <v>91000</v>
      </c>
    </row>
    <row r="209" spans="1:5" s="7" customFormat="1" ht="31.5" x14ac:dyDescent="0.25">
      <c r="A209" s="31" t="s">
        <v>41</v>
      </c>
      <c r="B209" s="19" t="s">
        <v>20</v>
      </c>
      <c r="C209" s="19" t="s">
        <v>483</v>
      </c>
      <c r="D209" s="19" t="s">
        <v>15</v>
      </c>
      <c r="E209" s="20">
        <v>91000</v>
      </c>
    </row>
    <row r="210" spans="1:5" s="7" customFormat="1" ht="31.5" x14ac:dyDescent="0.25">
      <c r="A210" s="30" t="s">
        <v>100</v>
      </c>
      <c r="B210" s="16" t="s">
        <v>20</v>
      </c>
      <c r="C210" s="16" t="s">
        <v>260</v>
      </c>
      <c r="D210" s="17" t="s">
        <v>75</v>
      </c>
      <c r="E210" s="18">
        <f>E211+E214+E217+E220+E222</f>
        <v>29134786.700000003</v>
      </c>
    </row>
    <row r="211" spans="1:5" s="7" customFormat="1" ht="31.5" x14ac:dyDescent="0.25">
      <c r="A211" s="31" t="s">
        <v>63</v>
      </c>
      <c r="B211" s="19" t="s">
        <v>20</v>
      </c>
      <c r="C211" s="19" t="s">
        <v>261</v>
      </c>
      <c r="D211" s="13" t="s">
        <v>75</v>
      </c>
      <c r="E211" s="20">
        <f>E212+E213</f>
        <v>12995941.470000001</v>
      </c>
    </row>
    <row r="212" spans="1:5" s="7" customFormat="1" ht="31.5" x14ac:dyDescent="0.25">
      <c r="A212" s="31" t="s">
        <v>64</v>
      </c>
      <c r="B212" s="19" t="s">
        <v>20</v>
      </c>
      <c r="C212" s="19" t="s">
        <v>261</v>
      </c>
      <c r="D212" s="19" t="s">
        <v>96</v>
      </c>
      <c r="E212" s="20">
        <v>12806511.470000001</v>
      </c>
    </row>
    <row r="213" spans="1:5" s="7" customFormat="1" ht="15.75" x14ac:dyDescent="0.25">
      <c r="A213" s="31" t="s">
        <v>10</v>
      </c>
      <c r="B213" s="19" t="s">
        <v>20</v>
      </c>
      <c r="C213" s="19" t="s">
        <v>261</v>
      </c>
      <c r="D213" s="19" t="s">
        <v>32</v>
      </c>
      <c r="E213" s="20">
        <v>189430</v>
      </c>
    </row>
    <row r="214" spans="1:5" s="7" customFormat="1" ht="31.5" x14ac:dyDescent="0.25">
      <c r="A214" s="31" t="s">
        <v>63</v>
      </c>
      <c r="B214" s="19" t="s">
        <v>20</v>
      </c>
      <c r="C214" s="19" t="s">
        <v>262</v>
      </c>
      <c r="D214" s="13" t="s">
        <v>75</v>
      </c>
      <c r="E214" s="20">
        <f>E215+E216</f>
        <v>547197.53</v>
      </c>
    </row>
    <row r="215" spans="1:5" s="7" customFormat="1" ht="31.5" x14ac:dyDescent="0.25">
      <c r="A215" s="31" t="s">
        <v>64</v>
      </c>
      <c r="B215" s="19" t="s">
        <v>20</v>
      </c>
      <c r="C215" s="19" t="s">
        <v>262</v>
      </c>
      <c r="D215" s="19" t="s">
        <v>96</v>
      </c>
      <c r="E215" s="20">
        <v>539221.53</v>
      </c>
    </row>
    <row r="216" spans="1:5" s="7" customFormat="1" ht="15.75" x14ac:dyDescent="0.25">
      <c r="A216" s="31" t="s">
        <v>10</v>
      </c>
      <c r="B216" s="19" t="s">
        <v>20</v>
      </c>
      <c r="C216" s="19" t="s">
        <v>262</v>
      </c>
      <c r="D216" s="19" t="s">
        <v>32</v>
      </c>
      <c r="E216" s="20">
        <v>7976</v>
      </c>
    </row>
    <row r="217" spans="1:5" s="7" customFormat="1" ht="31.5" x14ac:dyDescent="0.25">
      <c r="A217" s="31" t="s">
        <v>63</v>
      </c>
      <c r="B217" s="19" t="s">
        <v>20</v>
      </c>
      <c r="C217" s="19" t="s">
        <v>263</v>
      </c>
      <c r="D217" s="13" t="s">
        <v>75</v>
      </c>
      <c r="E217" s="20">
        <f>E218+E219</f>
        <v>136799.4</v>
      </c>
    </row>
    <row r="218" spans="1:5" s="7" customFormat="1" ht="31.5" x14ac:dyDescent="0.25">
      <c r="A218" s="31" t="s">
        <v>64</v>
      </c>
      <c r="B218" s="19" t="s">
        <v>20</v>
      </c>
      <c r="C218" s="19" t="s">
        <v>263</v>
      </c>
      <c r="D218" s="19" t="s">
        <v>96</v>
      </c>
      <c r="E218" s="20">
        <v>134805.4</v>
      </c>
    </row>
    <row r="219" spans="1:5" s="7" customFormat="1" ht="15.75" x14ac:dyDescent="0.25">
      <c r="A219" s="31" t="s">
        <v>10</v>
      </c>
      <c r="B219" s="19" t="s">
        <v>20</v>
      </c>
      <c r="C219" s="19" t="s">
        <v>263</v>
      </c>
      <c r="D219" s="19" t="s">
        <v>32</v>
      </c>
      <c r="E219" s="20">
        <v>1994</v>
      </c>
    </row>
    <row r="220" spans="1:5" s="7" customFormat="1" ht="31.5" x14ac:dyDescent="0.25">
      <c r="A220" s="31" t="s">
        <v>63</v>
      </c>
      <c r="B220" s="19" t="s">
        <v>20</v>
      </c>
      <c r="C220" s="19" t="s">
        <v>534</v>
      </c>
      <c r="D220" s="13" t="s">
        <v>75</v>
      </c>
      <c r="E220" s="20">
        <f>E221</f>
        <v>15439393.449999999</v>
      </c>
    </row>
    <row r="221" spans="1:5" s="7" customFormat="1" ht="31.5" x14ac:dyDescent="0.25">
      <c r="A221" s="31" t="s">
        <v>64</v>
      </c>
      <c r="B221" s="19" t="s">
        <v>20</v>
      </c>
      <c r="C221" s="19" t="s">
        <v>534</v>
      </c>
      <c r="D221" s="19" t="s">
        <v>96</v>
      </c>
      <c r="E221" s="20">
        <v>15439393.449999999</v>
      </c>
    </row>
    <row r="222" spans="1:5" s="7" customFormat="1" ht="31.5" x14ac:dyDescent="0.25">
      <c r="A222" s="31" t="s">
        <v>63</v>
      </c>
      <c r="B222" s="19" t="s">
        <v>20</v>
      </c>
      <c r="C222" s="19" t="s">
        <v>535</v>
      </c>
      <c r="D222" s="13" t="s">
        <v>75</v>
      </c>
      <c r="E222" s="20">
        <f>E223</f>
        <v>15454.85</v>
      </c>
    </row>
    <row r="223" spans="1:5" s="7" customFormat="1" ht="31.5" x14ac:dyDescent="0.25">
      <c r="A223" s="31" t="s">
        <v>64</v>
      </c>
      <c r="B223" s="19" t="s">
        <v>20</v>
      </c>
      <c r="C223" s="19" t="s">
        <v>535</v>
      </c>
      <c r="D223" s="19" t="s">
        <v>96</v>
      </c>
      <c r="E223" s="20">
        <v>15454.85</v>
      </c>
    </row>
    <row r="224" spans="1:5" s="7" customFormat="1" ht="31.5" x14ac:dyDescent="0.25">
      <c r="A224" s="30" t="s">
        <v>145</v>
      </c>
      <c r="B224" s="16" t="s">
        <v>20</v>
      </c>
      <c r="C224" s="16" t="s">
        <v>264</v>
      </c>
      <c r="D224" s="17" t="s">
        <v>75</v>
      </c>
      <c r="E224" s="18">
        <f>E225+E233+E236+E239+E244+E247+E254+E261+E264+E270+E275</f>
        <v>212940972.22</v>
      </c>
    </row>
    <row r="225" spans="1:5" s="7" customFormat="1" ht="15.75" x14ac:dyDescent="0.25">
      <c r="A225" s="30" t="s">
        <v>104</v>
      </c>
      <c r="B225" s="16" t="s">
        <v>20</v>
      </c>
      <c r="C225" s="16" t="s">
        <v>265</v>
      </c>
      <c r="D225" s="17" t="s">
        <v>75</v>
      </c>
      <c r="E225" s="18">
        <f>E226+E228+E230</f>
        <v>27639471.079999998</v>
      </c>
    </row>
    <row r="226" spans="1:5" s="7" customFormat="1" ht="110.25" x14ac:dyDescent="0.25">
      <c r="A226" s="31" t="s">
        <v>536</v>
      </c>
      <c r="B226" s="19" t="s">
        <v>20</v>
      </c>
      <c r="C226" s="19" t="s">
        <v>537</v>
      </c>
      <c r="D226" s="13" t="s">
        <v>75</v>
      </c>
      <c r="E226" s="20">
        <f>E227</f>
        <v>5013721.3600000003</v>
      </c>
    </row>
    <row r="227" spans="1:5" s="7" customFormat="1" ht="31.5" x14ac:dyDescent="0.25">
      <c r="A227" s="31" t="s">
        <v>41</v>
      </c>
      <c r="B227" s="19" t="s">
        <v>20</v>
      </c>
      <c r="C227" s="19" t="s">
        <v>537</v>
      </c>
      <c r="D227" s="19" t="s">
        <v>15</v>
      </c>
      <c r="E227" s="20">
        <v>5013721.3600000003</v>
      </c>
    </row>
    <row r="228" spans="1:5" s="7" customFormat="1" ht="47.25" x14ac:dyDescent="0.25">
      <c r="A228" s="31" t="s">
        <v>538</v>
      </c>
      <c r="B228" s="19" t="s">
        <v>20</v>
      </c>
      <c r="C228" s="19" t="s">
        <v>485</v>
      </c>
      <c r="D228" s="13" t="s">
        <v>75</v>
      </c>
      <c r="E228" s="20">
        <f>E229</f>
        <v>9999000</v>
      </c>
    </row>
    <row r="229" spans="1:5" s="7" customFormat="1" ht="31.5" x14ac:dyDescent="0.25">
      <c r="A229" s="31" t="s">
        <v>4</v>
      </c>
      <c r="B229" s="19" t="s">
        <v>20</v>
      </c>
      <c r="C229" s="19" t="s">
        <v>485</v>
      </c>
      <c r="D229" s="19" t="s">
        <v>97</v>
      </c>
      <c r="E229" s="20">
        <v>9999000</v>
      </c>
    </row>
    <row r="230" spans="1:5" s="8" customFormat="1" ht="15.75" x14ac:dyDescent="0.25">
      <c r="A230" s="31" t="s">
        <v>44</v>
      </c>
      <c r="B230" s="19" t="s">
        <v>20</v>
      </c>
      <c r="C230" s="19" t="s">
        <v>266</v>
      </c>
      <c r="D230" s="13" t="s">
        <v>75</v>
      </c>
      <c r="E230" s="20">
        <f>E231+E232</f>
        <v>12626749.719999999</v>
      </c>
    </row>
    <row r="231" spans="1:5" s="7" customFormat="1" ht="31.5" x14ac:dyDescent="0.25">
      <c r="A231" s="31" t="s">
        <v>41</v>
      </c>
      <c r="B231" s="19" t="s">
        <v>20</v>
      </c>
      <c r="C231" s="19" t="s">
        <v>266</v>
      </c>
      <c r="D231" s="19" t="s">
        <v>15</v>
      </c>
      <c r="E231" s="20">
        <v>10781533.18</v>
      </c>
    </row>
    <row r="232" spans="1:5" s="7" customFormat="1" ht="31.5" x14ac:dyDescent="0.25">
      <c r="A232" s="31" t="s">
        <v>4</v>
      </c>
      <c r="B232" s="19" t="s">
        <v>20</v>
      </c>
      <c r="C232" s="19" t="s">
        <v>266</v>
      </c>
      <c r="D232" s="19" t="s">
        <v>97</v>
      </c>
      <c r="E232" s="20">
        <v>1845216.54</v>
      </c>
    </row>
    <row r="233" spans="1:5" s="7" customFormat="1" ht="31.5" x14ac:dyDescent="0.25">
      <c r="A233" s="30" t="s">
        <v>101</v>
      </c>
      <c r="B233" s="16" t="s">
        <v>20</v>
      </c>
      <c r="C233" s="16" t="s">
        <v>267</v>
      </c>
      <c r="D233" s="17" t="s">
        <v>75</v>
      </c>
      <c r="E233" s="18">
        <f>E234</f>
        <v>3510009</v>
      </c>
    </row>
    <row r="234" spans="1:5" s="8" customFormat="1" ht="31.5" x14ac:dyDescent="0.25">
      <c r="A234" s="31" t="s">
        <v>101</v>
      </c>
      <c r="B234" s="19" t="s">
        <v>20</v>
      </c>
      <c r="C234" s="19" t="s">
        <v>268</v>
      </c>
      <c r="D234" s="13" t="s">
        <v>75</v>
      </c>
      <c r="E234" s="20">
        <f>E235</f>
        <v>3510009</v>
      </c>
    </row>
    <row r="235" spans="1:5" s="7" customFormat="1" ht="31.5" x14ac:dyDescent="0.25">
      <c r="A235" s="31" t="s">
        <v>41</v>
      </c>
      <c r="B235" s="19" t="s">
        <v>20</v>
      </c>
      <c r="C235" s="19" t="s">
        <v>268</v>
      </c>
      <c r="D235" s="19" t="s">
        <v>15</v>
      </c>
      <c r="E235" s="20">
        <v>3510009</v>
      </c>
    </row>
    <row r="236" spans="1:5" s="7" customFormat="1" ht="15.75" x14ac:dyDescent="0.25">
      <c r="A236" s="30" t="s">
        <v>486</v>
      </c>
      <c r="B236" s="16" t="s">
        <v>20</v>
      </c>
      <c r="C236" s="16" t="s">
        <v>487</v>
      </c>
      <c r="D236" s="17" t="s">
        <v>75</v>
      </c>
      <c r="E236" s="18">
        <f>E237</f>
        <v>1009885.07</v>
      </c>
    </row>
    <row r="237" spans="1:5" s="7" customFormat="1" ht="15.75" x14ac:dyDescent="0.25">
      <c r="A237" s="31" t="s">
        <v>44</v>
      </c>
      <c r="B237" s="19" t="s">
        <v>20</v>
      </c>
      <c r="C237" s="19" t="s">
        <v>488</v>
      </c>
      <c r="D237" s="13" t="s">
        <v>75</v>
      </c>
      <c r="E237" s="20">
        <f>E238</f>
        <v>1009885.07</v>
      </c>
    </row>
    <row r="238" spans="1:5" s="7" customFormat="1" ht="31.5" x14ac:dyDescent="0.25">
      <c r="A238" s="31" t="s">
        <v>41</v>
      </c>
      <c r="B238" s="19" t="s">
        <v>20</v>
      </c>
      <c r="C238" s="19" t="s">
        <v>488</v>
      </c>
      <c r="D238" s="19" t="s">
        <v>15</v>
      </c>
      <c r="E238" s="20">
        <v>1009885.07</v>
      </c>
    </row>
    <row r="239" spans="1:5" s="7" customFormat="1" ht="15.75" x14ac:dyDescent="0.25">
      <c r="A239" s="30" t="s">
        <v>53</v>
      </c>
      <c r="B239" s="16" t="s">
        <v>20</v>
      </c>
      <c r="C239" s="16" t="s">
        <v>269</v>
      </c>
      <c r="D239" s="17" t="s">
        <v>75</v>
      </c>
      <c r="E239" s="18">
        <f>E240+E242</f>
        <v>23087692.699999999</v>
      </c>
    </row>
    <row r="240" spans="1:5" s="7" customFormat="1" ht="15.75" x14ac:dyDescent="0.25">
      <c r="A240" s="31" t="s">
        <v>44</v>
      </c>
      <c r="B240" s="19" t="s">
        <v>20</v>
      </c>
      <c r="C240" s="19" t="s">
        <v>270</v>
      </c>
      <c r="D240" s="13" t="s">
        <v>75</v>
      </c>
      <c r="E240" s="20">
        <f>E241</f>
        <v>19905487.699999999</v>
      </c>
    </row>
    <row r="241" spans="1:5" s="7" customFormat="1" ht="31.5" x14ac:dyDescent="0.25">
      <c r="A241" s="31" t="s">
        <v>4</v>
      </c>
      <c r="B241" s="19" t="s">
        <v>20</v>
      </c>
      <c r="C241" s="19" t="s">
        <v>270</v>
      </c>
      <c r="D241" s="19" t="s">
        <v>97</v>
      </c>
      <c r="E241" s="20">
        <v>19905487.699999999</v>
      </c>
    </row>
    <row r="242" spans="1:5" s="7" customFormat="1" ht="31.5" x14ac:dyDescent="0.25">
      <c r="A242" s="31" t="s">
        <v>177</v>
      </c>
      <c r="B242" s="19" t="s">
        <v>20</v>
      </c>
      <c r="C242" s="19" t="s">
        <v>271</v>
      </c>
      <c r="D242" s="13" t="s">
        <v>75</v>
      </c>
      <c r="E242" s="20">
        <f>E243</f>
        <v>3182205</v>
      </c>
    </row>
    <row r="243" spans="1:5" s="7" customFormat="1" ht="31.5" x14ac:dyDescent="0.25">
      <c r="A243" s="31" t="s">
        <v>4</v>
      </c>
      <c r="B243" s="19" t="s">
        <v>20</v>
      </c>
      <c r="C243" s="19" t="s">
        <v>271</v>
      </c>
      <c r="D243" s="19" t="s">
        <v>97</v>
      </c>
      <c r="E243" s="20">
        <v>3182205</v>
      </c>
    </row>
    <row r="244" spans="1:5" s="7" customFormat="1" ht="15.75" x14ac:dyDescent="0.25">
      <c r="A244" s="30" t="s">
        <v>54</v>
      </c>
      <c r="B244" s="16" t="s">
        <v>20</v>
      </c>
      <c r="C244" s="16" t="s">
        <v>272</v>
      </c>
      <c r="D244" s="17" t="s">
        <v>75</v>
      </c>
      <c r="E244" s="18">
        <f>E245</f>
        <v>31349371.379999999</v>
      </c>
    </row>
    <row r="245" spans="1:5" s="7" customFormat="1" ht="15.75" x14ac:dyDescent="0.25">
      <c r="A245" s="31" t="s">
        <v>44</v>
      </c>
      <c r="B245" s="19" t="s">
        <v>20</v>
      </c>
      <c r="C245" s="19" t="s">
        <v>273</v>
      </c>
      <c r="D245" s="13" t="s">
        <v>75</v>
      </c>
      <c r="E245" s="20">
        <f>E246</f>
        <v>31349371.379999999</v>
      </c>
    </row>
    <row r="246" spans="1:5" s="7" customFormat="1" ht="31.5" x14ac:dyDescent="0.25">
      <c r="A246" s="31" t="s">
        <v>4</v>
      </c>
      <c r="B246" s="19" t="s">
        <v>20</v>
      </c>
      <c r="C246" s="19" t="s">
        <v>273</v>
      </c>
      <c r="D246" s="19" t="s">
        <v>97</v>
      </c>
      <c r="E246" s="20">
        <v>31349371.379999999</v>
      </c>
    </row>
    <row r="247" spans="1:5" s="7" customFormat="1" ht="31.5" x14ac:dyDescent="0.25">
      <c r="A247" s="30" t="s">
        <v>55</v>
      </c>
      <c r="B247" s="16" t="s">
        <v>20</v>
      </c>
      <c r="C247" s="16" t="s">
        <v>274</v>
      </c>
      <c r="D247" s="17" t="s">
        <v>75</v>
      </c>
      <c r="E247" s="18">
        <f>E248+E252</f>
        <v>12113435.23</v>
      </c>
    </row>
    <row r="248" spans="1:5" s="7" customFormat="1" ht="15.75" x14ac:dyDescent="0.25">
      <c r="A248" s="31" t="s">
        <v>44</v>
      </c>
      <c r="B248" s="19" t="s">
        <v>20</v>
      </c>
      <c r="C248" s="19" t="s">
        <v>275</v>
      </c>
      <c r="D248" s="13" t="s">
        <v>75</v>
      </c>
      <c r="E248" s="20">
        <f>E249+E250+E251</f>
        <v>11931443.130000001</v>
      </c>
    </row>
    <row r="249" spans="1:5" s="7" customFormat="1" ht="63" x14ac:dyDescent="0.25">
      <c r="A249" s="31" t="s">
        <v>9</v>
      </c>
      <c r="B249" s="19" t="s">
        <v>20</v>
      </c>
      <c r="C249" s="19" t="s">
        <v>275</v>
      </c>
      <c r="D249" s="19" t="s">
        <v>14</v>
      </c>
      <c r="E249" s="20">
        <v>9538450.9100000001</v>
      </c>
    </row>
    <row r="250" spans="1:5" s="7" customFormat="1" ht="31.5" x14ac:dyDescent="0.25">
      <c r="A250" s="31" t="s">
        <v>41</v>
      </c>
      <c r="B250" s="19" t="s">
        <v>20</v>
      </c>
      <c r="C250" s="19" t="s">
        <v>275</v>
      </c>
      <c r="D250" s="19" t="s">
        <v>15</v>
      </c>
      <c r="E250" s="20">
        <v>2392987.06</v>
      </c>
    </row>
    <row r="251" spans="1:5" s="7" customFormat="1" ht="15.75" x14ac:dyDescent="0.25">
      <c r="A251" s="31" t="s">
        <v>10</v>
      </c>
      <c r="B251" s="19" t="s">
        <v>20</v>
      </c>
      <c r="C251" s="19" t="s">
        <v>275</v>
      </c>
      <c r="D251" s="19" t="s">
        <v>32</v>
      </c>
      <c r="E251" s="20">
        <v>5.16</v>
      </c>
    </row>
    <row r="252" spans="1:5" s="7" customFormat="1" ht="31.5" x14ac:dyDescent="0.25">
      <c r="A252" s="31" t="s">
        <v>177</v>
      </c>
      <c r="B252" s="19" t="s">
        <v>20</v>
      </c>
      <c r="C252" s="19" t="s">
        <v>276</v>
      </c>
      <c r="D252" s="13" t="s">
        <v>75</v>
      </c>
      <c r="E252" s="20">
        <f>E253</f>
        <v>181992.1</v>
      </c>
    </row>
    <row r="253" spans="1:5" s="8" customFormat="1" ht="31.5" x14ac:dyDescent="0.25">
      <c r="A253" s="31" t="s">
        <v>41</v>
      </c>
      <c r="B253" s="19" t="s">
        <v>20</v>
      </c>
      <c r="C253" s="19" t="s">
        <v>276</v>
      </c>
      <c r="D253" s="19" t="s">
        <v>15</v>
      </c>
      <c r="E253" s="20">
        <v>181992.1</v>
      </c>
    </row>
    <row r="254" spans="1:5" s="7" customFormat="1" ht="31.5" x14ac:dyDescent="0.25">
      <c r="A254" s="30" t="s">
        <v>146</v>
      </c>
      <c r="B254" s="16" t="s">
        <v>20</v>
      </c>
      <c r="C254" s="16" t="s">
        <v>277</v>
      </c>
      <c r="D254" s="17" t="s">
        <v>75</v>
      </c>
      <c r="E254" s="18">
        <f>E255+E259</f>
        <v>12667295.130000001</v>
      </c>
    </row>
    <row r="255" spans="1:5" s="7" customFormat="1" ht="15.75" x14ac:dyDescent="0.25">
      <c r="A255" s="31" t="s">
        <v>44</v>
      </c>
      <c r="B255" s="19" t="s">
        <v>20</v>
      </c>
      <c r="C255" s="19" t="s">
        <v>278</v>
      </c>
      <c r="D255" s="13" t="s">
        <v>75</v>
      </c>
      <c r="E255" s="20">
        <f>E256+E257+E258</f>
        <v>12485295.130000001</v>
      </c>
    </row>
    <row r="256" spans="1:5" s="7" customFormat="1" ht="63" x14ac:dyDescent="0.25">
      <c r="A256" s="31" t="s">
        <v>9</v>
      </c>
      <c r="B256" s="19" t="s">
        <v>20</v>
      </c>
      <c r="C256" s="19" t="s">
        <v>278</v>
      </c>
      <c r="D256" s="19" t="s">
        <v>14</v>
      </c>
      <c r="E256" s="20">
        <v>11641817.130000001</v>
      </c>
    </row>
    <row r="257" spans="1:5" s="7" customFormat="1" ht="31.5" x14ac:dyDescent="0.25">
      <c r="A257" s="31" t="s">
        <v>41</v>
      </c>
      <c r="B257" s="19" t="s">
        <v>20</v>
      </c>
      <c r="C257" s="19" t="s">
        <v>278</v>
      </c>
      <c r="D257" s="19" t="s">
        <v>15</v>
      </c>
      <c r="E257" s="20">
        <v>835938</v>
      </c>
    </row>
    <row r="258" spans="1:5" s="7" customFormat="1" ht="15.75" x14ac:dyDescent="0.25">
      <c r="A258" s="31" t="s">
        <v>10</v>
      </c>
      <c r="B258" s="19" t="s">
        <v>20</v>
      </c>
      <c r="C258" s="19" t="s">
        <v>278</v>
      </c>
      <c r="D258" s="19" t="s">
        <v>32</v>
      </c>
      <c r="E258" s="20">
        <v>7540</v>
      </c>
    </row>
    <row r="259" spans="1:5" s="7" customFormat="1" ht="31.5" x14ac:dyDescent="0.25">
      <c r="A259" s="31" t="s">
        <v>177</v>
      </c>
      <c r="B259" s="19" t="s">
        <v>20</v>
      </c>
      <c r="C259" s="19" t="s">
        <v>279</v>
      </c>
      <c r="D259" s="13" t="s">
        <v>75</v>
      </c>
      <c r="E259" s="20">
        <f>E260</f>
        <v>182000</v>
      </c>
    </row>
    <row r="260" spans="1:5" s="7" customFormat="1" ht="31.5" x14ac:dyDescent="0.25">
      <c r="A260" s="31" t="s">
        <v>41</v>
      </c>
      <c r="B260" s="19" t="s">
        <v>20</v>
      </c>
      <c r="C260" s="19" t="s">
        <v>279</v>
      </c>
      <c r="D260" s="19" t="s">
        <v>15</v>
      </c>
      <c r="E260" s="20">
        <v>182000</v>
      </c>
    </row>
    <row r="261" spans="1:5" s="7" customFormat="1" ht="31.5" x14ac:dyDescent="0.25">
      <c r="A261" s="30" t="s">
        <v>56</v>
      </c>
      <c r="B261" s="16" t="s">
        <v>20</v>
      </c>
      <c r="C261" s="16" t="s">
        <v>280</v>
      </c>
      <c r="D261" s="17" t="s">
        <v>75</v>
      </c>
      <c r="E261" s="18">
        <f>E262</f>
        <v>220730.2</v>
      </c>
    </row>
    <row r="262" spans="1:5" s="7" customFormat="1" ht="15.75" x14ac:dyDescent="0.25">
      <c r="A262" s="31" t="s">
        <v>44</v>
      </c>
      <c r="B262" s="19" t="s">
        <v>20</v>
      </c>
      <c r="C262" s="19" t="s">
        <v>281</v>
      </c>
      <c r="D262" s="13" t="s">
        <v>75</v>
      </c>
      <c r="E262" s="20">
        <f>E263</f>
        <v>220730.2</v>
      </c>
    </row>
    <row r="263" spans="1:5" s="7" customFormat="1" ht="31.5" x14ac:dyDescent="0.25">
      <c r="A263" s="31" t="s">
        <v>4</v>
      </c>
      <c r="B263" s="19" t="s">
        <v>20</v>
      </c>
      <c r="C263" s="19" t="s">
        <v>281</v>
      </c>
      <c r="D263" s="19" t="s">
        <v>97</v>
      </c>
      <c r="E263" s="20">
        <v>220730.2</v>
      </c>
    </row>
    <row r="264" spans="1:5" s="7" customFormat="1" ht="31.5" x14ac:dyDescent="0.25">
      <c r="A264" s="30" t="s">
        <v>102</v>
      </c>
      <c r="B264" s="16" t="s">
        <v>20</v>
      </c>
      <c r="C264" s="16" t="s">
        <v>282</v>
      </c>
      <c r="D264" s="17" t="s">
        <v>75</v>
      </c>
      <c r="E264" s="18">
        <f>E265+E268</f>
        <v>4141026</v>
      </c>
    </row>
    <row r="265" spans="1:5" s="7" customFormat="1" ht="78.75" x14ac:dyDescent="0.25">
      <c r="A265" s="31" t="s">
        <v>283</v>
      </c>
      <c r="B265" s="19" t="s">
        <v>20</v>
      </c>
      <c r="C265" s="19" t="s">
        <v>284</v>
      </c>
      <c r="D265" s="13" t="s">
        <v>75</v>
      </c>
      <c r="E265" s="20">
        <f>E266+E267</f>
        <v>1355458</v>
      </c>
    </row>
    <row r="266" spans="1:5" s="7" customFormat="1" ht="63" x14ac:dyDescent="0.25">
      <c r="A266" s="31" t="s">
        <v>9</v>
      </c>
      <c r="B266" s="19" t="s">
        <v>20</v>
      </c>
      <c r="C266" s="19" t="s">
        <v>284</v>
      </c>
      <c r="D266" s="19" t="s">
        <v>14</v>
      </c>
      <c r="E266" s="20">
        <v>142108</v>
      </c>
    </row>
    <row r="267" spans="1:5" s="7" customFormat="1" ht="31.5" x14ac:dyDescent="0.25">
      <c r="A267" s="31" t="s">
        <v>41</v>
      </c>
      <c r="B267" s="19" t="s">
        <v>20</v>
      </c>
      <c r="C267" s="19" t="s">
        <v>284</v>
      </c>
      <c r="D267" s="19" t="s">
        <v>15</v>
      </c>
      <c r="E267" s="20">
        <v>1213350</v>
      </c>
    </row>
    <row r="268" spans="1:5" s="8" customFormat="1" ht="15.75" x14ac:dyDescent="0.25">
      <c r="A268" s="31" t="s">
        <v>44</v>
      </c>
      <c r="B268" s="19" t="s">
        <v>20</v>
      </c>
      <c r="C268" s="19" t="s">
        <v>285</v>
      </c>
      <c r="D268" s="13" t="s">
        <v>75</v>
      </c>
      <c r="E268" s="20">
        <f>E269</f>
        <v>2785568</v>
      </c>
    </row>
    <row r="269" spans="1:5" s="7" customFormat="1" ht="31.5" x14ac:dyDescent="0.25">
      <c r="A269" s="31" t="s">
        <v>41</v>
      </c>
      <c r="B269" s="19" t="s">
        <v>20</v>
      </c>
      <c r="C269" s="19" t="s">
        <v>285</v>
      </c>
      <c r="D269" s="19" t="s">
        <v>15</v>
      </c>
      <c r="E269" s="20">
        <v>2785568</v>
      </c>
    </row>
    <row r="270" spans="1:5" s="7" customFormat="1" ht="31.5" x14ac:dyDescent="0.25">
      <c r="A270" s="30" t="s">
        <v>489</v>
      </c>
      <c r="B270" s="16" t="s">
        <v>20</v>
      </c>
      <c r="C270" s="16" t="s">
        <v>490</v>
      </c>
      <c r="D270" s="17" t="s">
        <v>75</v>
      </c>
      <c r="E270" s="18">
        <f>E271+E273</f>
        <v>26142376.43</v>
      </c>
    </row>
    <row r="271" spans="1:5" s="7" customFormat="1" ht="15.75" x14ac:dyDescent="0.25">
      <c r="A271" s="31" t="s">
        <v>44</v>
      </c>
      <c r="B271" s="19" t="s">
        <v>20</v>
      </c>
      <c r="C271" s="19" t="s">
        <v>491</v>
      </c>
      <c r="D271" s="13" t="s">
        <v>75</v>
      </c>
      <c r="E271" s="20">
        <f>E272</f>
        <v>23142376.43</v>
      </c>
    </row>
    <row r="272" spans="1:5" s="7" customFormat="1" ht="31.5" x14ac:dyDescent="0.25">
      <c r="A272" s="31" t="s">
        <v>4</v>
      </c>
      <c r="B272" s="19" t="s">
        <v>20</v>
      </c>
      <c r="C272" s="19" t="s">
        <v>491</v>
      </c>
      <c r="D272" s="19" t="s">
        <v>97</v>
      </c>
      <c r="E272" s="20">
        <v>23142376.43</v>
      </c>
    </row>
    <row r="273" spans="1:5" s="7" customFormat="1" ht="31.5" x14ac:dyDescent="0.25">
      <c r="A273" s="31" t="s">
        <v>177</v>
      </c>
      <c r="B273" s="19" t="s">
        <v>20</v>
      </c>
      <c r="C273" s="19" t="s">
        <v>492</v>
      </c>
      <c r="D273" s="13" t="s">
        <v>75</v>
      </c>
      <c r="E273" s="20">
        <f>E274</f>
        <v>3000000</v>
      </c>
    </row>
    <row r="274" spans="1:5" s="7" customFormat="1" ht="31.5" x14ac:dyDescent="0.25">
      <c r="A274" s="31" t="s">
        <v>4</v>
      </c>
      <c r="B274" s="19" t="s">
        <v>20</v>
      </c>
      <c r="C274" s="19" t="s">
        <v>492</v>
      </c>
      <c r="D274" s="19" t="s">
        <v>97</v>
      </c>
      <c r="E274" s="20">
        <v>3000000</v>
      </c>
    </row>
    <row r="275" spans="1:5" s="8" customFormat="1" ht="31.5" x14ac:dyDescent="0.25">
      <c r="A275" s="30" t="s">
        <v>103</v>
      </c>
      <c r="B275" s="16" t="s">
        <v>20</v>
      </c>
      <c r="C275" s="16" t="s">
        <v>286</v>
      </c>
      <c r="D275" s="17" t="s">
        <v>75</v>
      </c>
      <c r="E275" s="18">
        <f>E276</f>
        <v>71059680</v>
      </c>
    </row>
    <row r="276" spans="1:5" s="7" customFormat="1" ht="31.5" x14ac:dyDescent="0.25">
      <c r="A276" s="31" t="s">
        <v>48</v>
      </c>
      <c r="B276" s="19" t="s">
        <v>20</v>
      </c>
      <c r="C276" s="19" t="s">
        <v>287</v>
      </c>
      <c r="D276" s="13" t="s">
        <v>75</v>
      </c>
      <c r="E276" s="20">
        <f>E277</f>
        <v>71059680</v>
      </c>
    </row>
    <row r="277" spans="1:5" s="7" customFormat="1" ht="31.5" x14ac:dyDescent="0.25">
      <c r="A277" s="31" t="s">
        <v>4</v>
      </c>
      <c r="B277" s="19" t="s">
        <v>20</v>
      </c>
      <c r="C277" s="19" t="s">
        <v>287</v>
      </c>
      <c r="D277" s="19" t="s">
        <v>97</v>
      </c>
      <c r="E277" s="20">
        <v>71059680</v>
      </c>
    </row>
    <row r="278" spans="1:5" s="7" customFormat="1" ht="15.75" x14ac:dyDescent="0.25">
      <c r="A278" s="30" t="s">
        <v>98</v>
      </c>
      <c r="B278" s="16" t="s">
        <v>20</v>
      </c>
      <c r="C278" s="16" t="s">
        <v>288</v>
      </c>
      <c r="D278" s="17" t="s">
        <v>75</v>
      </c>
      <c r="E278" s="18">
        <f>E279+E289+E292</f>
        <v>297481381.44</v>
      </c>
    </row>
    <row r="279" spans="1:5" s="7" customFormat="1" ht="31.5" x14ac:dyDescent="0.25">
      <c r="A279" s="30" t="s">
        <v>147</v>
      </c>
      <c r="B279" s="16" t="s">
        <v>20</v>
      </c>
      <c r="C279" s="16" t="s">
        <v>289</v>
      </c>
      <c r="D279" s="17" t="s">
        <v>75</v>
      </c>
      <c r="E279" s="18">
        <f>E280+E282+E285+E287</f>
        <v>294781221.57999998</v>
      </c>
    </row>
    <row r="280" spans="1:5" s="7" customFormat="1" ht="110.25" x14ac:dyDescent="0.25">
      <c r="A280" s="31" t="s">
        <v>536</v>
      </c>
      <c r="B280" s="19" t="s">
        <v>20</v>
      </c>
      <c r="C280" s="19" t="s">
        <v>539</v>
      </c>
      <c r="D280" s="13" t="s">
        <v>75</v>
      </c>
      <c r="E280" s="20">
        <f>E281</f>
        <v>16500000</v>
      </c>
    </row>
    <row r="281" spans="1:5" s="7" customFormat="1" ht="31.5" x14ac:dyDescent="0.25">
      <c r="A281" s="31" t="s">
        <v>41</v>
      </c>
      <c r="B281" s="19" t="s">
        <v>20</v>
      </c>
      <c r="C281" s="19" t="s">
        <v>539</v>
      </c>
      <c r="D281" s="19" t="s">
        <v>15</v>
      </c>
      <c r="E281" s="20">
        <v>16500000</v>
      </c>
    </row>
    <row r="282" spans="1:5" s="7" customFormat="1" ht="15.75" x14ac:dyDescent="0.25">
      <c r="A282" s="31" t="s">
        <v>44</v>
      </c>
      <c r="B282" s="19" t="s">
        <v>20</v>
      </c>
      <c r="C282" s="19" t="s">
        <v>290</v>
      </c>
      <c r="D282" s="13" t="s">
        <v>75</v>
      </c>
      <c r="E282" s="20">
        <f>E283+E284</f>
        <v>211314415.71000001</v>
      </c>
    </row>
    <row r="283" spans="1:5" s="7" customFormat="1" ht="31.5" x14ac:dyDescent="0.25">
      <c r="A283" s="31" t="s">
        <v>4</v>
      </c>
      <c r="B283" s="19" t="s">
        <v>20</v>
      </c>
      <c r="C283" s="19" t="s">
        <v>290</v>
      </c>
      <c r="D283" s="19" t="s">
        <v>97</v>
      </c>
      <c r="E283" s="20">
        <v>210856915.71000001</v>
      </c>
    </row>
    <row r="284" spans="1:5" s="7" customFormat="1" ht="15.75" x14ac:dyDescent="0.25">
      <c r="A284" s="31" t="s">
        <v>10</v>
      </c>
      <c r="B284" s="19" t="s">
        <v>20</v>
      </c>
      <c r="C284" s="19" t="s">
        <v>290</v>
      </c>
      <c r="D284" s="19" t="s">
        <v>32</v>
      </c>
      <c r="E284" s="20">
        <v>457500</v>
      </c>
    </row>
    <row r="285" spans="1:5" s="7" customFormat="1" ht="31.5" x14ac:dyDescent="0.25">
      <c r="A285" s="31" t="s">
        <v>38</v>
      </c>
      <c r="B285" s="19" t="s">
        <v>20</v>
      </c>
      <c r="C285" s="19" t="s">
        <v>291</v>
      </c>
      <c r="D285" s="13" t="s">
        <v>75</v>
      </c>
      <c r="E285" s="20">
        <f>E286</f>
        <v>42928686.869999997</v>
      </c>
    </row>
    <row r="286" spans="1:5" s="7" customFormat="1" ht="31.5" x14ac:dyDescent="0.25">
      <c r="A286" s="31" t="s">
        <v>4</v>
      </c>
      <c r="B286" s="19" t="s">
        <v>20</v>
      </c>
      <c r="C286" s="19" t="s">
        <v>291</v>
      </c>
      <c r="D286" s="19" t="s">
        <v>97</v>
      </c>
      <c r="E286" s="20">
        <v>42928686.869999997</v>
      </c>
    </row>
    <row r="287" spans="1:5" s="7" customFormat="1" ht="31.5" x14ac:dyDescent="0.25">
      <c r="A287" s="31" t="s">
        <v>177</v>
      </c>
      <c r="B287" s="19" t="s">
        <v>20</v>
      </c>
      <c r="C287" s="19" t="s">
        <v>292</v>
      </c>
      <c r="D287" s="13" t="s">
        <v>75</v>
      </c>
      <c r="E287" s="20">
        <f>E288</f>
        <v>24038119</v>
      </c>
    </row>
    <row r="288" spans="1:5" s="7" customFormat="1" ht="31.5" x14ac:dyDescent="0.25">
      <c r="A288" s="31" t="s">
        <v>4</v>
      </c>
      <c r="B288" s="19" t="s">
        <v>20</v>
      </c>
      <c r="C288" s="19" t="s">
        <v>292</v>
      </c>
      <c r="D288" s="19" t="s">
        <v>97</v>
      </c>
      <c r="E288" s="20">
        <v>24038119</v>
      </c>
    </row>
    <row r="289" spans="1:5" s="7" customFormat="1" ht="31.5" x14ac:dyDescent="0.25">
      <c r="A289" s="30" t="s">
        <v>493</v>
      </c>
      <c r="B289" s="16" t="s">
        <v>20</v>
      </c>
      <c r="C289" s="16" t="s">
        <v>494</v>
      </c>
      <c r="D289" s="17" t="s">
        <v>75</v>
      </c>
      <c r="E289" s="18">
        <f>E290</f>
        <v>1780725</v>
      </c>
    </row>
    <row r="290" spans="1:5" s="7" customFormat="1" ht="47.25" x14ac:dyDescent="0.25">
      <c r="A290" s="31" t="s">
        <v>495</v>
      </c>
      <c r="B290" s="19" t="s">
        <v>20</v>
      </c>
      <c r="C290" s="19" t="s">
        <v>496</v>
      </c>
      <c r="D290" s="13" t="s">
        <v>75</v>
      </c>
      <c r="E290" s="20">
        <f>E291</f>
        <v>1780725</v>
      </c>
    </row>
    <row r="291" spans="1:5" s="7" customFormat="1" ht="31.5" x14ac:dyDescent="0.25">
      <c r="A291" s="31" t="s">
        <v>4</v>
      </c>
      <c r="B291" s="19" t="s">
        <v>20</v>
      </c>
      <c r="C291" s="19" t="s">
        <v>496</v>
      </c>
      <c r="D291" s="19" t="s">
        <v>97</v>
      </c>
      <c r="E291" s="20">
        <v>1780725</v>
      </c>
    </row>
    <row r="292" spans="1:5" s="7" customFormat="1" ht="15.75" x14ac:dyDescent="0.25">
      <c r="A292" s="30" t="s">
        <v>293</v>
      </c>
      <c r="B292" s="16" t="s">
        <v>20</v>
      </c>
      <c r="C292" s="16" t="s">
        <v>294</v>
      </c>
      <c r="D292" s="17" t="s">
        <v>75</v>
      </c>
      <c r="E292" s="18">
        <f>E293+E295</f>
        <v>919434.86</v>
      </c>
    </row>
    <row r="293" spans="1:5" s="7" customFormat="1" ht="15.75" x14ac:dyDescent="0.25">
      <c r="A293" s="31" t="s">
        <v>44</v>
      </c>
      <c r="B293" s="19" t="s">
        <v>20</v>
      </c>
      <c r="C293" s="19" t="s">
        <v>295</v>
      </c>
      <c r="D293" s="13" t="s">
        <v>75</v>
      </c>
      <c r="E293" s="20">
        <f>E294</f>
        <v>16684.740000000002</v>
      </c>
    </row>
    <row r="294" spans="1:5" s="7" customFormat="1" ht="31.5" x14ac:dyDescent="0.25">
      <c r="A294" s="31" t="s">
        <v>41</v>
      </c>
      <c r="B294" s="19" t="s">
        <v>20</v>
      </c>
      <c r="C294" s="19" t="s">
        <v>295</v>
      </c>
      <c r="D294" s="19" t="s">
        <v>15</v>
      </c>
      <c r="E294" s="20">
        <v>16684.740000000002</v>
      </c>
    </row>
    <row r="295" spans="1:5" s="7" customFormat="1" ht="47.25" x14ac:dyDescent="0.25">
      <c r="A295" s="31" t="s">
        <v>540</v>
      </c>
      <c r="B295" s="19" t="s">
        <v>20</v>
      </c>
      <c r="C295" s="19" t="s">
        <v>541</v>
      </c>
      <c r="D295" s="13" t="s">
        <v>75</v>
      </c>
      <c r="E295" s="20">
        <f>E296</f>
        <v>902750.12</v>
      </c>
    </row>
    <row r="296" spans="1:5" s="7" customFormat="1" ht="31.5" x14ac:dyDescent="0.25">
      <c r="A296" s="31" t="s">
        <v>41</v>
      </c>
      <c r="B296" s="19" t="s">
        <v>20</v>
      </c>
      <c r="C296" s="19" t="s">
        <v>541</v>
      </c>
      <c r="D296" s="19" t="s">
        <v>15</v>
      </c>
      <c r="E296" s="20">
        <v>902750.12</v>
      </c>
    </row>
    <row r="297" spans="1:5" s="7" customFormat="1" ht="31.5" x14ac:dyDescent="0.25">
      <c r="A297" s="30" t="s">
        <v>99</v>
      </c>
      <c r="B297" s="16" t="s">
        <v>20</v>
      </c>
      <c r="C297" s="16" t="s">
        <v>296</v>
      </c>
      <c r="D297" s="17" t="s">
        <v>75</v>
      </c>
      <c r="E297" s="18">
        <f>E298+E301</f>
        <v>17870460</v>
      </c>
    </row>
    <row r="298" spans="1:5" s="7" customFormat="1" ht="31.5" x14ac:dyDescent="0.25">
      <c r="A298" s="30" t="s">
        <v>45</v>
      </c>
      <c r="B298" s="16" t="s">
        <v>20</v>
      </c>
      <c r="C298" s="16" t="s">
        <v>297</v>
      </c>
      <c r="D298" s="17" t="s">
        <v>75</v>
      </c>
      <c r="E298" s="18">
        <f>E299</f>
        <v>17798460</v>
      </c>
    </row>
    <row r="299" spans="1:5" s="7" customFormat="1" ht="15.75" x14ac:dyDescent="0.25">
      <c r="A299" s="31" t="s">
        <v>44</v>
      </c>
      <c r="B299" s="19" t="s">
        <v>20</v>
      </c>
      <c r="C299" s="19" t="s">
        <v>298</v>
      </c>
      <c r="D299" s="13" t="s">
        <v>75</v>
      </c>
      <c r="E299" s="20">
        <f>E300</f>
        <v>17798460</v>
      </c>
    </row>
    <row r="300" spans="1:5" s="7" customFormat="1" ht="31.5" x14ac:dyDescent="0.25">
      <c r="A300" s="31" t="s">
        <v>4</v>
      </c>
      <c r="B300" s="19" t="s">
        <v>20</v>
      </c>
      <c r="C300" s="19" t="s">
        <v>298</v>
      </c>
      <c r="D300" s="19" t="s">
        <v>97</v>
      </c>
      <c r="E300" s="20">
        <v>17798460</v>
      </c>
    </row>
    <row r="301" spans="1:5" s="7" customFormat="1" ht="15.75" x14ac:dyDescent="0.25">
      <c r="A301" s="30" t="s">
        <v>497</v>
      </c>
      <c r="B301" s="16" t="s">
        <v>20</v>
      </c>
      <c r="C301" s="16" t="s">
        <v>498</v>
      </c>
      <c r="D301" s="17" t="s">
        <v>75</v>
      </c>
      <c r="E301" s="18">
        <f>E302</f>
        <v>72000</v>
      </c>
    </row>
    <row r="302" spans="1:5" s="7" customFormat="1" ht="15.75" x14ac:dyDescent="0.25">
      <c r="A302" s="31" t="s">
        <v>44</v>
      </c>
      <c r="B302" s="19" t="s">
        <v>20</v>
      </c>
      <c r="C302" s="19" t="s">
        <v>499</v>
      </c>
      <c r="D302" s="13" t="s">
        <v>75</v>
      </c>
      <c r="E302" s="20">
        <f>E303</f>
        <v>72000</v>
      </c>
    </row>
    <row r="303" spans="1:5" s="7" customFormat="1" ht="31.5" x14ac:dyDescent="0.25">
      <c r="A303" s="31" t="s">
        <v>41</v>
      </c>
      <c r="B303" s="19" t="s">
        <v>20</v>
      </c>
      <c r="C303" s="19" t="s">
        <v>499</v>
      </c>
      <c r="D303" s="19" t="s">
        <v>15</v>
      </c>
      <c r="E303" s="20">
        <v>72000</v>
      </c>
    </row>
    <row r="304" spans="1:5" s="7" customFormat="1" ht="31.5" x14ac:dyDescent="0.25">
      <c r="A304" s="30" t="s">
        <v>128</v>
      </c>
      <c r="B304" s="16" t="s">
        <v>20</v>
      </c>
      <c r="C304" s="16" t="s">
        <v>299</v>
      </c>
      <c r="D304" s="17" t="s">
        <v>75</v>
      </c>
      <c r="E304" s="18">
        <f>E305+E314</f>
        <v>74221862.75</v>
      </c>
    </row>
    <row r="305" spans="1:5" s="7" customFormat="1" ht="47.25" x14ac:dyDescent="0.25">
      <c r="A305" s="30" t="s">
        <v>29</v>
      </c>
      <c r="B305" s="16" t="s">
        <v>20</v>
      </c>
      <c r="C305" s="16" t="s">
        <v>300</v>
      </c>
      <c r="D305" s="17" t="s">
        <v>75</v>
      </c>
      <c r="E305" s="18">
        <f>E306+E312</f>
        <v>31673267.98</v>
      </c>
    </row>
    <row r="306" spans="1:5" s="7" customFormat="1" ht="15.75" x14ac:dyDescent="0.25">
      <c r="A306" s="31" t="s">
        <v>44</v>
      </c>
      <c r="B306" s="19" t="s">
        <v>20</v>
      </c>
      <c r="C306" s="19" t="s">
        <v>301</v>
      </c>
      <c r="D306" s="13" t="s">
        <v>75</v>
      </c>
      <c r="E306" s="20">
        <f>E307+E308+E309+E310+E311</f>
        <v>31567783.77</v>
      </c>
    </row>
    <row r="307" spans="1:5" s="7" customFormat="1" ht="63" x14ac:dyDescent="0.25">
      <c r="A307" s="31" t="s">
        <v>9</v>
      </c>
      <c r="B307" s="19" t="s">
        <v>20</v>
      </c>
      <c r="C307" s="19" t="s">
        <v>301</v>
      </c>
      <c r="D307" s="19" t="s">
        <v>14</v>
      </c>
      <c r="E307" s="20">
        <v>29740725.440000001</v>
      </c>
    </row>
    <row r="308" spans="1:5" s="7" customFormat="1" ht="31.5" x14ac:dyDescent="0.25">
      <c r="A308" s="31" t="s">
        <v>41</v>
      </c>
      <c r="B308" s="19" t="s">
        <v>20</v>
      </c>
      <c r="C308" s="19" t="s">
        <v>301</v>
      </c>
      <c r="D308" s="19" t="s">
        <v>15</v>
      </c>
      <c r="E308" s="20">
        <v>285147.57</v>
      </c>
    </row>
    <row r="309" spans="1:5" s="7" customFormat="1" ht="15.75" x14ac:dyDescent="0.25">
      <c r="A309" s="31" t="s">
        <v>26</v>
      </c>
      <c r="B309" s="19" t="s">
        <v>20</v>
      </c>
      <c r="C309" s="19" t="s">
        <v>301</v>
      </c>
      <c r="D309" s="19" t="s">
        <v>61</v>
      </c>
      <c r="E309" s="20">
        <v>49318.9</v>
      </c>
    </row>
    <row r="310" spans="1:5" s="7" customFormat="1" ht="31.5" x14ac:dyDescent="0.25">
      <c r="A310" s="31" t="s">
        <v>4</v>
      </c>
      <c r="B310" s="19" t="s">
        <v>20</v>
      </c>
      <c r="C310" s="19" t="s">
        <v>301</v>
      </c>
      <c r="D310" s="19" t="s">
        <v>97</v>
      </c>
      <c r="E310" s="20">
        <v>1488668</v>
      </c>
    </row>
    <row r="311" spans="1:5" s="7" customFormat="1" ht="15.75" x14ac:dyDescent="0.25">
      <c r="A311" s="31" t="s">
        <v>10</v>
      </c>
      <c r="B311" s="19" t="s">
        <v>20</v>
      </c>
      <c r="C311" s="19" t="s">
        <v>301</v>
      </c>
      <c r="D311" s="19" t="s">
        <v>32</v>
      </c>
      <c r="E311" s="20">
        <v>3923.86</v>
      </c>
    </row>
    <row r="312" spans="1:5" s="7" customFormat="1" ht="31.5" x14ac:dyDescent="0.25">
      <c r="A312" s="31" t="s">
        <v>177</v>
      </c>
      <c r="B312" s="19" t="s">
        <v>20</v>
      </c>
      <c r="C312" s="19" t="s">
        <v>302</v>
      </c>
      <c r="D312" s="13" t="s">
        <v>75</v>
      </c>
      <c r="E312" s="20">
        <f>E313</f>
        <v>105484.21</v>
      </c>
    </row>
    <row r="313" spans="1:5" s="7" customFormat="1" ht="31.5" x14ac:dyDescent="0.25">
      <c r="A313" s="31" t="s">
        <v>41</v>
      </c>
      <c r="B313" s="19" t="s">
        <v>20</v>
      </c>
      <c r="C313" s="19" t="s">
        <v>302</v>
      </c>
      <c r="D313" s="19" t="s">
        <v>15</v>
      </c>
      <c r="E313" s="20">
        <v>105484.21</v>
      </c>
    </row>
    <row r="314" spans="1:5" s="7" customFormat="1" ht="31.5" x14ac:dyDescent="0.25">
      <c r="A314" s="30" t="s">
        <v>16</v>
      </c>
      <c r="B314" s="16" t="s">
        <v>20</v>
      </c>
      <c r="C314" s="16" t="s">
        <v>303</v>
      </c>
      <c r="D314" s="17" t="s">
        <v>75</v>
      </c>
      <c r="E314" s="18">
        <f>E315+E317</f>
        <v>42548594.769999996</v>
      </c>
    </row>
    <row r="315" spans="1:5" s="7" customFormat="1" ht="78.75" x14ac:dyDescent="0.25">
      <c r="A315" s="31" t="s">
        <v>105</v>
      </c>
      <c r="B315" s="19" t="s">
        <v>20</v>
      </c>
      <c r="C315" s="19" t="s">
        <v>304</v>
      </c>
      <c r="D315" s="13" t="s">
        <v>75</v>
      </c>
      <c r="E315" s="20">
        <f>E316</f>
        <v>37900</v>
      </c>
    </row>
    <row r="316" spans="1:5" s="7" customFormat="1" ht="63" x14ac:dyDescent="0.25">
      <c r="A316" s="31" t="s">
        <v>9</v>
      </c>
      <c r="B316" s="19" t="s">
        <v>20</v>
      </c>
      <c r="C316" s="19" t="s">
        <v>304</v>
      </c>
      <c r="D316" s="19" t="s">
        <v>14</v>
      </c>
      <c r="E316" s="20">
        <v>37900</v>
      </c>
    </row>
    <row r="317" spans="1:5" s="7" customFormat="1" ht="31.5" x14ac:dyDescent="0.25">
      <c r="A317" s="31" t="s">
        <v>16</v>
      </c>
      <c r="B317" s="19" t="s">
        <v>20</v>
      </c>
      <c r="C317" s="19" t="s">
        <v>305</v>
      </c>
      <c r="D317" s="13" t="s">
        <v>75</v>
      </c>
      <c r="E317" s="20">
        <f>E318+E319+E320+E321</f>
        <v>42510694.769999996</v>
      </c>
    </row>
    <row r="318" spans="1:5" s="7" customFormat="1" ht="63" x14ac:dyDescent="0.25">
      <c r="A318" s="31" t="s">
        <v>9</v>
      </c>
      <c r="B318" s="19" t="s">
        <v>20</v>
      </c>
      <c r="C318" s="19" t="s">
        <v>305</v>
      </c>
      <c r="D318" s="19" t="s">
        <v>14</v>
      </c>
      <c r="E318" s="20">
        <v>40930359.329999998</v>
      </c>
    </row>
    <row r="319" spans="1:5" s="7" customFormat="1" ht="31.5" x14ac:dyDescent="0.25">
      <c r="A319" s="31" t="s">
        <v>41</v>
      </c>
      <c r="B319" s="19" t="s">
        <v>20</v>
      </c>
      <c r="C319" s="19" t="s">
        <v>305</v>
      </c>
      <c r="D319" s="19" t="s">
        <v>15</v>
      </c>
      <c r="E319" s="20">
        <v>1428568.07</v>
      </c>
    </row>
    <row r="320" spans="1:5" s="7" customFormat="1" ht="15.75" x14ac:dyDescent="0.25">
      <c r="A320" s="31" t="s">
        <v>26</v>
      </c>
      <c r="B320" s="19" t="s">
        <v>20</v>
      </c>
      <c r="C320" s="19" t="s">
        <v>305</v>
      </c>
      <c r="D320" s="19" t="s">
        <v>61</v>
      </c>
      <c r="E320" s="20">
        <v>148649.37</v>
      </c>
    </row>
    <row r="321" spans="1:5" s="7" customFormat="1" ht="15.75" x14ac:dyDescent="0.25">
      <c r="A321" s="31" t="s">
        <v>10</v>
      </c>
      <c r="B321" s="19" t="s">
        <v>20</v>
      </c>
      <c r="C321" s="19" t="s">
        <v>305</v>
      </c>
      <c r="D321" s="19" t="s">
        <v>32</v>
      </c>
      <c r="E321" s="20">
        <v>3118</v>
      </c>
    </row>
    <row r="322" spans="1:5" s="7" customFormat="1" ht="15.75" x14ac:dyDescent="0.25">
      <c r="A322" s="30" t="s">
        <v>12</v>
      </c>
      <c r="B322" s="16" t="s">
        <v>20</v>
      </c>
      <c r="C322" s="16" t="s">
        <v>166</v>
      </c>
      <c r="D322" s="17" t="s">
        <v>75</v>
      </c>
      <c r="E322" s="18">
        <f>E323</f>
        <v>35600027.039999999</v>
      </c>
    </row>
    <row r="323" spans="1:5" s="7" customFormat="1" ht="15.75" x14ac:dyDescent="0.25">
      <c r="A323" s="31" t="s">
        <v>62</v>
      </c>
      <c r="B323" s="19" t="s">
        <v>20</v>
      </c>
      <c r="C323" s="19" t="s">
        <v>542</v>
      </c>
      <c r="D323" s="13" t="s">
        <v>75</v>
      </c>
      <c r="E323" s="20">
        <f>E324</f>
        <v>35600027.039999999</v>
      </c>
    </row>
    <row r="324" spans="1:5" s="7" customFormat="1" ht="31.5" x14ac:dyDescent="0.25">
      <c r="A324" s="31" t="s">
        <v>41</v>
      </c>
      <c r="B324" s="19" t="s">
        <v>20</v>
      </c>
      <c r="C324" s="19" t="s">
        <v>542</v>
      </c>
      <c r="D324" s="19" t="s">
        <v>15</v>
      </c>
      <c r="E324" s="20">
        <v>35600027.039999999</v>
      </c>
    </row>
    <row r="325" spans="1:5" s="7" customFormat="1" ht="63" x14ac:dyDescent="0.25">
      <c r="A325" s="29" t="s">
        <v>306</v>
      </c>
      <c r="B325" s="13" t="s">
        <v>106</v>
      </c>
      <c r="C325" s="14" t="s">
        <v>75</v>
      </c>
      <c r="D325" s="14" t="s">
        <v>75</v>
      </c>
      <c r="E325" s="15">
        <f>E326+E333</f>
        <v>5229875.32</v>
      </c>
    </row>
    <row r="326" spans="1:5" s="7" customFormat="1" ht="31.5" x14ac:dyDescent="0.25">
      <c r="A326" s="30" t="s">
        <v>81</v>
      </c>
      <c r="B326" s="16" t="s">
        <v>106</v>
      </c>
      <c r="C326" s="16" t="s">
        <v>174</v>
      </c>
      <c r="D326" s="17" t="s">
        <v>75</v>
      </c>
      <c r="E326" s="18">
        <f>E327</f>
        <v>145010.06999999998</v>
      </c>
    </row>
    <row r="327" spans="1:5" s="7" customFormat="1" ht="15.75" x14ac:dyDescent="0.25">
      <c r="A327" s="30" t="s">
        <v>82</v>
      </c>
      <c r="B327" s="16" t="s">
        <v>106</v>
      </c>
      <c r="C327" s="16" t="s">
        <v>175</v>
      </c>
      <c r="D327" s="17" t="s">
        <v>75</v>
      </c>
      <c r="E327" s="18">
        <f>E328</f>
        <v>145010.06999999998</v>
      </c>
    </row>
    <row r="328" spans="1:5" s="7" customFormat="1" ht="31.5" x14ac:dyDescent="0.25">
      <c r="A328" s="30" t="s">
        <v>16</v>
      </c>
      <c r="B328" s="16" t="s">
        <v>106</v>
      </c>
      <c r="C328" s="16" t="s">
        <v>176</v>
      </c>
      <c r="D328" s="17" t="s">
        <v>75</v>
      </c>
      <c r="E328" s="18">
        <f>E329+E331</f>
        <v>145010.06999999998</v>
      </c>
    </row>
    <row r="329" spans="1:5" s="7" customFormat="1" ht="31.5" x14ac:dyDescent="0.25">
      <c r="A329" s="31" t="s">
        <v>16</v>
      </c>
      <c r="B329" s="19" t="s">
        <v>106</v>
      </c>
      <c r="C329" s="19" t="s">
        <v>249</v>
      </c>
      <c r="D329" s="13" t="s">
        <v>75</v>
      </c>
      <c r="E329" s="20">
        <f>E330</f>
        <v>3098.52</v>
      </c>
    </row>
    <row r="330" spans="1:5" s="7" customFormat="1" ht="31.5" x14ac:dyDescent="0.25">
      <c r="A330" s="31" t="s">
        <v>41</v>
      </c>
      <c r="B330" s="19" t="s">
        <v>106</v>
      </c>
      <c r="C330" s="19" t="s">
        <v>249</v>
      </c>
      <c r="D330" s="19" t="s">
        <v>15</v>
      </c>
      <c r="E330" s="20">
        <v>3098.52</v>
      </c>
    </row>
    <row r="331" spans="1:5" s="7" customFormat="1" ht="31.5" x14ac:dyDescent="0.25">
      <c r="A331" s="31" t="s">
        <v>177</v>
      </c>
      <c r="B331" s="19" t="s">
        <v>106</v>
      </c>
      <c r="C331" s="19" t="s">
        <v>178</v>
      </c>
      <c r="D331" s="13" t="s">
        <v>75</v>
      </c>
      <c r="E331" s="20">
        <f>E332</f>
        <v>141911.54999999999</v>
      </c>
    </row>
    <row r="332" spans="1:5" s="7" customFormat="1" ht="31.5" x14ac:dyDescent="0.25">
      <c r="A332" s="31" t="s">
        <v>41</v>
      </c>
      <c r="B332" s="19" t="s">
        <v>106</v>
      </c>
      <c r="C332" s="19" t="s">
        <v>178</v>
      </c>
      <c r="D332" s="19" t="s">
        <v>15</v>
      </c>
      <c r="E332" s="20">
        <v>141911.54999999999</v>
      </c>
    </row>
    <row r="333" spans="1:5" s="7" customFormat="1" ht="15.75" x14ac:dyDescent="0.25">
      <c r="A333" s="30" t="s">
        <v>12</v>
      </c>
      <c r="B333" s="16" t="s">
        <v>106</v>
      </c>
      <c r="C333" s="16" t="s">
        <v>166</v>
      </c>
      <c r="D333" s="17" t="s">
        <v>75</v>
      </c>
      <c r="E333" s="18">
        <f>E334+E338</f>
        <v>5084865.25</v>
      </c>
    </row>
    <row r="334" spans="1:5" s="7" customFormat="1" ht="31.5" x14ac:dyDescent="0.25">
      <c r="A334" s="31" t="s">
        <v>16</v>
      </c>
      <c r="B334" s="19" t="s">
        <v>106</v>
      </c>
      <c r="C334" s="19" t="s">
        <v>168</v>
      </c>
      <c r="D334" s="13" t="s">
        <v>75</v>
      </c>
      <c r="E334" s="20">
        <f>E335+E336+E337</f>
        <v>4919319.6399999997</v>
      </c>
    </row>
    <row r="335" spans="1:5" s="7" customFormat="1" ht="63" x14ac:dyDescent="0.25">
      <c r="A335" s="31" t="s">
        <v>9</v>
      </c>
      <c r="B335" s="19" t="s">
        <v>106</v>
      </c>
      <c r="C335" s="19" t="s">
        <v>168</v>
      </c>
      <c r="D335" s="19" t="s">
        <v>14</v>
      </c>
      <c r="E335" s="20">
        <v>4871251.32</v>
      </c>
    </row>
    <row r="336" spans="1:5" s="7" customFormat="1" ht="31.5" x14ac:dyDescent="0.25">
      <c r="A336" s="31" t="s">
        <v>41</v>
      </c>
      <c r="B336" s="19" t="s">
        <v>106</v>
      </c>
      <c r="C336" s="19" t="s">
        <v>168</v>
      </c>
      <c r="D336" s="19" t="s">
        <v>15</v>
      </c>
      <c r="E336" s="20">
        <v>46825.68</v>
      </c>
    </row>
    <row r="337" spans="1:5" s="7" customFormat="1" ht="15.75" x14ac:dyDescent="0.25">
      <c r="A337" s="31" t="s">
        <v>10</v>
      </c>
      <c r="B337" s="19" t="s">
        <v>106</v>
      </c>
      <c r="C337" s="19" t="s">
        <v>168</v>
      </c>
      <c r="D337" s="19" t="s">
        <v>32</v>
      </c>
      <c r="E337" s="20">
        <v>1242.6400000000001</v>
      </c>
    </row>
    <row r="338" spans="1:5" s="7" customFormat="1" ht="31.5" x14ac:dyDescent="0.25">
      <c r="A338" s="31" t="s">
        <v>177</v>
      </c>
      <c r="B338" s="19" t="s">
        <v>106</v>
      </c>
      <c r="C338" s="19" t="s">
        <v>543</v>
      </c>
      <c r="D338" s="13" t="s">
        <v>75</v>
      </c>
      <c r="E338" s="20">
        <f>E339</f>
        <v>165545.60999999999</v>
      </c>
    </row>
    <row r="339" spans="1:5" s="7" customFormat="1" ht="31.5" x14ac:dyDescent="0.25">
      <c r="A339" s="31" t="s">
        <v>41</v>
      </c>
      <c r="B339" s="19" t="s">
        <v>106</v>
      </c>
      <c r="C339" s="19" t="s">
        <v>543</v>
      </c>
      <c r="D339" s="19" t="s">
        <v>15</v>
      </c>
      <c r="E339" s="20">
        <v>165545.60999999999</v>
      </c>
    </row>
    <row r="340" spans="1:5" s="7" customFormat="1" ht="63" x14ac:dyDescent="0.25">
      <c r="A340" s="29" t="s">
        <v>307</v>
      </c>
      <c r="B340" s="13" t="s">
        <v>107</v>
      </c>
      <c r="C340" s="14" t="s">
        <v>75</v>
      </c>
      <c r="D340" s="14" t="s">
        <v>75</v>
      </c>
      <c r="E340" s="15">
        <f>E341+E364</f>
        <v>37245103.090000004</v>
      </c>
    </row>
    <row r="341" spans="1:5" s="7" customFormat="1" ht="31.5" x14ac:dyDescent="0.25">
      <c r="A341" s="30" t="s">
        <v>108</v>
      </c>
      <c r="B341" s="16" t="s">
        <v>107</v>
      </c>
      <c r="C341" s="16" t="s">
        <v>308</v>
      </c>
      <c r="D341" s="17" t="s">
        <v>75</v>
      </c>
      <c r="E341" s="18">
        <f>E342+E348+E352</f>
        <v>33445103.09</v>
      </c>
    </row>
    <row r="342" spans="1:5" s="7" customFormat="1" ht="15.75" x14ac:dyDescent="0.25">
      <c r="A342" s="30" t="s">
        <v>109</v>
      </c>
      <c r="B342" s="16" t="s">
        <v>107</v>
      </c>
      <c r="C342" s="16" t="s">
        <v>309</v>
      </c>
      <c r="D342" s="17" t="s">
        <v>75</v>
      </c>
      <c r="E342" s="18">
        <f>E343</f>
        <v>4983600</v>
      </c>
    </row>
    <row r="343" spans="1:5" s="7" customFormat="1" ht="63" x14ac:dyDescent="0.25">
      <c r="A343" s="30" t="s">
        <v>110</v>
      </c>
      <c r="B343" s="16" t="s">
        <v>107</v>
      </c>
      <c r="C343" s="16" t="s">
        <v>310</v>
      </c>
      <c r="D343" s="17" t="s">
        <v>75</v>
      </c>
      <c r="E343" s="18">
        <f>E344+E346</f>
        <v>4983600</v>
      </c>
    </row>
    <row r="344" spans="1:5" s="7" customFormat="1" ht="63" x14ac:dyDescent="0.25">
      <c r="A344" s="31" t="s">
        <v>59</v>
      </c>
      <c r="B344" s="19" t="s">
        <v>107</v>
      </c>
      <c r="C344" s="19" t="s">
        <v>311</v>
      </c>
      <c r="D344" s="13" t="s">
        <v>75</v>
      </c>
      <c r="E344" s="20">
        <f>E345</f>
        <v>222000</v>
      </c>
    </row>
    <row r="345" spans="1:5" s="7" customFormat="1" ht="15.75" x14ac:dyDescent="0.25">
      <c r="A345" s="31" t="s">
        <v>26</v>
      </c>
      <c r="B345" s="19" t="s">
        <v>107</v>
      </c>
      <c r="C345" s="19" t="s">
        <v>311</v>
      </c>
      <c r="D345" s="19" t="s">
        <v>61</v>
      </c>
      <c r="E345" s="20">
        <v>222000</v>
      </c>
    </row>
    <row r="346" spans="1:5" s="7" customFormat="1" ht="63" x14ac:dyDescent="0.25">
      <c r="A346" s="31" t="s">
        <v>60</v>
      </c>
      <c r="B346" s="19" t="s">
        <v>107</v>
      </c>
      <c r="C346" s="19" t="s">
        <v>312</v>
      </c>
      <c r="D346" s="13" t="s">
        <v>75</v>
      </c>
      <c r="E346" s="20">
        <f>E347</f>
        <v>4761600</v>
      </c>
    </row>
    <row r="347" spans="1:5" s="7" customFormat="1" ht="15.75" x14ac:dyDescent="0.25">
      <c r="A347" s="31" t="s">
        <v>26</v>
      </c>
      <c r="B347" s="19" t="s">
        <v>107</v>
      </c>
      <c r="C347" s="19" t="s">
        <v>312</v>
      </c>
      <c r="D347" s="19" t="s">
        <v>61</v>
      </c>
      <c r="E347" s="20">
        <v>4761600</v>
      </c>
    </row>
    <row r="348" spans="1:5" s="7" customFormat="1" ht="47.25" x14ac:dyDescent="0.25">
      <c r="A348" s="30" t="s">
        <v>111</v>
      </c>
      <c r="B348" s="16" t="s">
        <v>107</v>
      </c>
      <c r="C348" s="16" t="s">
        <v>313</v>
      </c>
      <c r="D348" s="17" t="s">
        <v>75</v>
      </c>
      <c r="E348" s="18">
        <f>E349</f>
        <v>392909</v>
      </c>
    </row>
    <row r="349" spans="1:5" s="7" customFormat="1" ht="31.5" x14ac:dyDescent="0.25">
      <c r="A349" s="30" t="s">
        <v>112</v>
      </c>
      <c r="B349" s="16" t="s">
        <v>107</v>
      </c>
      <c r="C349" s="16" t="s">
        <v>314</v>
      </c>
      <c r="D349" s="17" t="s">
        <v>75</v>
      </c>
      <c r="E349" s="18">
        <f>E350</f>
        <v>392909</v>
      </c>
    </row>
    <row r="350" spans="1:5" s="7" customFormat="1" ht="63" x14ac:dyDescent="0.25">
      <c r="A350" s="31" t="s">
        <v>315</v>
      </c>
      <c r="B350" s="19" t="s">
        <v>107</v>
      </c>
      <c r="C350" s="19" t="s">
        <v>316</v>
      </c>
      <c r="D350" s="13" t="s">
        <v>75</v>
      </c>
      <c r="E350" s="20">
        <f>E351</f>
        <v>392909</v>
      </c>
    </row>
    <row r="351" spans="1:5" s="7" customFormat="1" ht="31.5" x14ac:dyDescent="0.25">
      <c r="A351" s="31" t="s">
        <v>4</v>
      </c>
      <c r="B351" s="19" t="s">
        <v>107</v>
      </c>
      <c r="C351" s="19" t="s">
        <v>316</v>
      </c>
      <c r="D351" s="19" t="s">
        <v>97</v>
      </c>
      <c r="E351" s="20">
        <v>392909</v>
      </c>
    </row>
    <row r="352" spans="1:5" s="7" customFormat="1" ht="31.5" x14ac:dyDescent="0.25">
      <c r="A352" s="30" t="s">
        <v>113</v>
      </c>
      <c r="B352" s="16" t="s">
        <v>107</v>
      </c>
      <c r="C352" s="16" t="s">
        <v>317</v>
      </c>
      <c r="D352" s="17" t="s">
        <v>75</v>
      </c>
      <c r="E352" s="18">
        <f>E353+E357</f>
        <v>28068594.09</v>
      </c>
    </row>
    <row r="353" spans="1:5" s="7" customFormat="1" ht="78.75" x14ac:dyDescent="0.25">
      <c r="A353" s="30" t="s">
        <v>114</v>
      </c>
      <c r="B353" s="16" t="s">
        <v>107</v>
      </c>
      <c r="C353" s="16" t="s">
        <v>318</v>
      </c>
      <c r="D353" s="17" t="s">
        <v>75</v>
      </c>
      <c r="E353" s="18">
        <f>E354</f>
        <v>12880600</v>
      </c>
    </row>
    <row r="354" spans="1:5" s="7" customFormat="1" ht="78.75" x14ac:dyDescent="0.25">
      <c r="A354" s="31" t="s">
        <v>115</v>
      </c>
      <c r="B354" s="19" t="s">
        <v>107</v>
      </c>
      <c r="C354" s="19" t="s">
        <v>319</v>
      </c>
      <c r="D354" s="13" t="s">
        <v>75</v>
      </c>
      <c r="E354" s="20">
        <f>E355+E356</f>
        <v>12880600</v>
      </c>
    </row>
    <row r="355" spans="1:5" s="7" customFormat="1" ht="63" x14ac:dyDescent="0.25">
      <c r="A355" s="31" t="s">
        <v>9</v>
      </c>
      <c r="B355" s="19" t="s">
        <v>107</v>
      </c>
      <c r="C355" s="19" t="s">
        <v>319</v>
      </c>
      <c r="D355" s="19" t="s">
        <v>14</v>
      </c>
      <c r="E355" s="20">
        <v>12467651.800000001</v>
      </c>
    </row>
    <row r="356" spans="1:5" s="7" customFormat="1" ht="31.5" x14ac:dyDescent="0.25">
      <c r="A356" s="31" t="s">
        <v>41</v>
      </c>
      <c r="B356" s="19" t="s">
        <v>107</v>
      </c>
      <c r="C356" s="19" t="s">
        <v>319</v>
      </c>
      <c r="D356" s="19" t="s">
        <v>15</v>
      </c>
      <c r="E356" s="20">
        <v>412948.2</v>
      </c>
    </row>
    <row r="357" spans="1:5" s="7" customFormat="1" ht="31.5" x14ac:dyDescent="0.25">
      <c r="A357" s="30" t="s">
        <v>16</v>
      </c>
      <c r="B357" s="16" t="s">
        <v>107</v>
      </c>
      <c r="C357" s="16" t="s">
        <v>320</v>
      </c>
      <c r="D357" s="17" t="s">
        <v>75</v>
      </c>
      <c r="E357" s="18">
        <f>E358+E361</f>
        <v>15187994.09</v>
      </c>
    </row>
    <row r="358" spans="1:5" s="7" customFormat="1" ht="78.75" x14ac:dyDescent="0.25">
      <c r="A358" s="31" t="s">
        <v>500</v>
      </c>
      <c r="B358" s="19" t="s">
        <v>107</v>
      </c>
      <c r="C358" s="19" t="s">
        <v>501</v>
      </c>
      <c r="D358" s="13" t="s">
        <v>75</v>
      </c>
      <c r="E358" s="20">
        <f>E359+E360</f>
        <v>58400</v>
      </c>
    </row>
    <row r="359" spans="1:5" s="7" customFormat="1" ht="63" x14ac:dyDescent="0.25">
      <c r="A359" s="31" t="s">
        <v>9</v>
      </c>
      <c r="B359" s="19" t="s">
        <v>107</v>
      </c>
      <c r="C359" s="19" t="s">
        <v>501</v>
      </c>
      <c r="D359" s="19" t="s">
        <v>14</v>
      </c>
      <c r="E359" s="20">
        <v>57900</v>
      </c>
    </row>
    <row r="360" spans="1:5" s="7" customFormat="1" ht="31.5" x14ac:dyDescent="0.25">
      <c r="A360" s="31" t="s">
        <v>41</v>
      </c>
      <c r="B360" s="19" t="s">
        <v>107</v>
      </c>
      <c r="C360" s="19" t="s">
        <v>501</v>
      </c>
      <c r="D360" s="19" t="s">
        <v>15</v>
      </c>
      <c r="E360" s="20">
        <v>500</v>
      </c>
    </row>
    <row r="361" spans="1:5" s="7" customFormat="1" ht="31.5" x14ac:dyDescent="0.25">
      <c r="A361" s="31" t="s">
        <v>16</v>
      </c>
      <c r="B361" s="19" t="s">
        <v>107</v>
      </c>
      <c r="C361" s="19" t="s">
        <v>321</v>
      </c>
      <c r="D361" s="13" t="s">
        <v>75</v>
      </c>
      <c r="E361" s="20">
        <f>E362+E363</f>
        <v>15129594.09</v>
      </c>
    </row>
    <row r="362" spans="1:5" s="7" customFormat="1" ht="63" x14ac:dyDescent="0.25">
      <c r="A362" s="31" t="s">
        <v>9</v>
      </c>
      <c r="B362" s="19" t="s">
        <v>107</v>
      </c>
      <c r="C362" s="19" t="s">
        <v>321</v>
      </c>
      <c r="D362" s="19" t="s">
        <v>14</v>
      </c>
      <c r="E362" s="20">
        <v>14789026.07</v>
      </c>
    </row>
    <row r="363" spans="1:5" s="7" customFormat="1" ht="31.5" x14ac:dyDescent="0.25">
      <c r="A363" s="31" t="s">
        <v>41</v>
      </c>
      <c r="B363" s="19" t="s">
        <v>107</v>
      </c>
      <c r="C363" s="19" t="s">
        <v>321</v>
      </c>
      <c r="D363" s="19" t="s">
        <v>15</v>
      </c>
      <c r="E363" s="20">
        <v>340568.02</v>
      </c>
    </row>
    <row r="364" spans="1:5" s="8" customFormat="1" ht="15.75" x14ac:dyDescent="0.25">
      <c r="A364" s="30" t="s">
        <v>12</v>
      </c>
      <c r="B364" s="16" t="s">
        <v>107</v>
      </c>
      <c r="C364" s="16" t="s">
        <v>166</v>
      </c>
      <c r="D364" s="17" t="s">
        <v>75</v>
      </c>
      <c r="E364" s="18">
        <f>E365</f>
        <v>3800000</v>
      </c>
    </row>
    <row r="365" spans="1:5" s="7" customFormat="1" ht="63" x14ac:dyDescent="0.25">
      <c r="A365" s="31" t="s">
        <v>544</v>
      </c>
      <c r="B365" s="19" t="s">
        <v>107</v>
      </c>
      <c r="C365" s="19" t="s">
        <v>545</v>
      </c>
      <c r="D365" s="13" t="s">
        <v>75</v>
      </c>
      <c r="E365" s="20">
        <f>E366</f>
        <v>3800000</v>
      </c>
    </row>
    <row r="366" spans="1:5" s="7" customFormat="1" ht="15.75" x14ac:dyDescent="0.25">
      <c r="A366" s="31" t="s">
        <v>26</v>
      </c>
      <c r="B366" s="19" t="s">
        <v>107</v>
      </c>
      <c r="C366" s="19" t="s">
        <v>545</v>
      </c>
      <c r="D366" s="19" t="s">
        <v>61</v>
      </c>
      <c r="E366" s="20">
        <v>3800000</v>
      </c>
    </row>
    <row r="367" spans="1:5" s="7" customFormat="1" ht="47.25" x14ac:dyDescent="0.25">
      <c r="A367" s="29" t="s">
        <v>322</v>
      </c>
      <c r="B367" s="13" t="s">
        <v>21</v>
      </c>
      <c r="C367" s="14" t="s">
        <v>75</v>
      </c>
      <c r="D367" s="14" t="s">
        <v>75</v>
      </c>
      <c r="E367" s="15">
        <f>E368</f>
        <v>404193265</v>
      </c>
    </row>
    <row r="368" spans="1:5" s="7" customFormat="1" ht="31.5" x14ac:dyDescent="0.25">
      <c r="A368" s="30" t="s">
        <v>116</v>
      </c>
      <c r="B368" s="16" t="s">
        <v>21</v>
      </c>
      <c r="C368" s="16" t="s">
        <v>328</v>
      </c>
      <c r="D368" s="17" t="s">
        <v>75</v>
      </c>
      <c r="E368" s="18">
        <f>E369+E378+E381+E388+E391+E398+E405+E408+E415+E422+E425+E431+E434+E440+E450</f>
        <v>404193265</v>
      </c>
    </row>
    <row r="369" spans="1:5" s="7" customFormat="1" ht="47.25" x14ac:dyDescent="0.25">
      <c r="A369" s="30" t="s">
        <v>117</v>
      </c>
      <c r="B369" s="16" t="s">
        <v>21</v>
      </c>
      <c r="C369" s="16" t="s">
        <v>329</v>
      </c>
      <c r="D369" s="17" t="s">
        <v>75</v>
      </c>
      <c r="E369" s="18">
        <f>E370+E372+E374+E376</f>
        <v>26144183.460000001</v>
      </c>
    </row>
    <row r="370" spans="1:5" s="7" customFormat="1" ht="94.5" x14ac:dyDescent="0.25">
      <c r="A370" s="31" t="s">
        <v>546</v>
      </c>
      <c r="B370" s="19" t="s">
        <v>21</v>
      </c>
      <c r="C370" s="19" t="s">
        <v>547</v>
      </c>
      <c r="D370" s="13" t="s">
        <v>75</v>
      </c>
      <c r="E370" s="20">
        <f>E371</f>
        <v>10170000</v>
      </c>
    </row>
    <row r="371" spans="1:5" s="7" customFormat="1" ht="31.5" x14ac:dyDescent="0.25">
      <c r="A371" s="31" t="s">
        <v>4</v>
      </c>
      <c r="B371" s="19" t="s">
        <v>21</v>
      </c>
      <c r="C371" s="19" t="s">
        <v>547</v>
      </c>
      <c r="D371" s="19" t="s">
        <v>97</v>
      </c>
      <c r="E371" s="20">
        <v>10170000</v>
      </c>
    </row>
    <row r="372" spans="1:5" s="8" customFormat="1" ht="15.75" x14ac:dyDescent="0.25">
      <c r="A372" s="31" t="s">
        <v>44</v>
      </c>
      <c r="B372" s="19" t="s">
        <v>21</v>
      </c>
      <c r="C372" s="19" t="s">
        <v>330</v>
      </c>
      <c r="D372" s="13" t="s">
        <v>75</v>
      </c>
      <c r="E372" s="20">
        <f>E373</f>
        <v>9238343.3900000006</v>
      </c>
    </row>
    <row r="373" spans="1:5" s="7" customFormat="1" ht="31.5" x14ac:dyDescent="0.25">
      <c r="A373" s="31" t="s">
        <v>4</v>
      </c>
      <c r="B373" s="19" t="s">
        <v>21</v>
      </c>
      <c r="C373" s="19" t="s">
        <v>330</v>
      </c>
      <c r="D373" s="19" t="s">
        <v>97</v>
      </c>
      <c r="E373" s="20">
        <v>9238343.3900000006</v>
      </c>
    </row>
    <row r="374" spans="1:5" s="7" customFormat="1" ht="31.5" x14ac:dyDescent="0.25">
      <c r="A374" s="31" t="s">
        <v>34</v>
      </c>
      <c r="B374" s="19" t="s">
        <v>21</v>
      </c>
      <c r="C374" s="19" t="s">
        <v>548</v>
      </c>
      <c r="D374" s="13" t="s">
        <v>75</v>
      </c>
      <c r="E374" s="20">
        <f>E375</f>
        <v>1498770.04</v>
      </c>
    </row>
    <row r="375" spans="1:5" s="7" customFormat="1" ht="31.5" x14ac:dyDescent="0.25">
      <c r="A375" s="31" t="s">
        <v>4</v>
      </c>
      <c r="B375" s="19" t="s">
        <v>21</v>
      </c>
      <c r="C375" s="19" t="s">
        <v>548</v>
      </c>
      <c r="D375" s="19" t="s">
        <v>97</v>
      </c>
      <c r="E375" s="20">
        <v>1498770.04</v>
      </c>
    </row>
    <row r="376" spans="1:5" s="7" customFormat="1" ht="31.5" x14ac:dyDescent="0.25">
      <c r="A376" s="31" t="s">
        <v>34</v>
      </c>
      <c r="B376" s="19" t="s">
        <v>21</v>
      </c>
      <c r="C376" s="19" t="s">
        <v>331</v>
      </c>
      <c r="D376" s="13" t="s">
        <v>75</v>
      </c>
      <c r="E376" s="20">
        <f>E377</f>
        <v>5237070.03</v>
      </c>
    </row>
    <row r="377" spans="1:5" s="7" customFormat="1" ht="31.5" x14ac:dyDescent="0.25">
      <c r="A377" s="31" t="s">
        <v>4</v>
      </c>
      <c r="B377" s="19" t="s">
        <v>21</v>
      </c>
      <c r="C377" s="19" t="s">
        <v>331</v>
      </c>
      <c r="D377" s="19" t="s">
        <v>97</v>
      </c>
      <c r="E377" s="20">
        <v>5237070.03</v>
      </c>
    </row>
    <row r="378" spans="1:5" s="7" customFormat="1" ht="63" x14ac:dyDescent="0.25">
      <c r="A378" s="30" t="s">
        <v>57</v>
      </c>
      <c r="B378" s="16" t="s">
        <v>21</v>
      </c>
      <c r="C378" s="16" t="s">
        <v>332</v>
      </c>
      <c r="D378" s="17" t="s">
        <v>75</v>
      </c>
      <c r="E378" s="18">
        <f>E379</f>
        <v>87315.94</v>
      </c>
    </row>
    <row r="379" spans="1:5" s="7" customFormat="1" ht="31.5" x14ac:dyDescent="0.25">
      <c r="A379" s="31" t="s">
        <v>34</v>
      </c>
      <c r="B379" s="19" t="s">
        <v>21</v>
      </c>
      <c r="C379" s="19" t="s">
        <v>549</v>
      </c>
      <c r="D379" s="13" t="s">
        <v>75</v>
      </c>
      <c r="E379" s="20">
        <f>E380</f>
        <v>87315.94</v>
      </c>
    </row>
    <row r="380" spans="1:5" s="7" customFormat="1" ht="31.5" x14ac:dyDescent="0.25">
      <c r="A380" s="31" t="s">
        <v>4</v>
      </c>
      <c r="B380" s="19" t="s">
        <v>21</v>
      </c>
      <c r="C380" s="19" t="s">
        <v>549</v>
      </c>
      <c r="D380" s="19" t="s">
        <v>97</v>
      </c>
      <c r="E380" s="20">
        <v>87315.94</v>
      </c>
    </row>
    <row r="381" spans="1:5" s="7" customFormat="1" ht="15.75" x14ac:dyDescent="0.25">
      <c r="A381" s="30" t="s">
        <v>148</v>
      </c>
      <c r="B381" s="16" t="s">
        <v>21</v>
      </c>
      <c r="C381" s="16" t="s">
        <v>333</v>
      </c>
      <c r="D381" s="17" t="s">
        <v>75</v>
      </c>
      <c r="E381" s="18">
        <f>E382+E384+E386</f>
        <v>33745236.25</v>
      </c>
    </row>
    <row r="382" spans="1:5" s="7" customFormat="1" ht="15.75" x14ac:dyDescent="0.25">
      <c r="A382" s="31" t="s">
        <v>44</v>
      </c>
      <c r="B382" s="19" t="s">
        <v>21</v>
      </c>
      <c r="C382" s="19" t="s">
        <v>334</v>
      </c>
      <c r="D382" s="13" t="s">
        <v>75</v>
      </c>
      <c r="E382" s="20">
        <f>E383</f>
        <v>11876377.210000001</v>
      </c>
    </row>
    <row r="383" spans="1:5" s="7" customFormat="1" ht="31.5" x14ac:dyDescent="0.25">
      <c r="A383" s="31" t="s">
        <v>4</v>
      </c>
      <c r="B383" s="19" t="s">
        <v>21</v>
      </c>
      <c r="C383" s="19" t="s">
        <v>334</v>
      </c>
      <c r="D383" s="19" t="s">
        <v>97</v>
      </c>
      <c r="E383" s="20">
        <v>11876377.210000001</v>
      </c>
    </row>
    <row r="384" spans="1:5" s="7" customFormat="1" ht="47.25" x14ac:dyDescent="0.25">
      <c r="A384" s="31" t="s">
        <v>65</v>
      </c>
      <c r="B384" s="19" t="s">
        <v>21</v>
      </c>
      <c r="C384" s="19" t="s">
        <v>335</v>
      </c>
      <c r="D384" s="13" t="s">
        <v>75</v>
      </c>
      <c r="E384" s="20">
        <f>E385</f>
        <v>20769804.449999999</v>
      </c>
    </row>
    <row r="385" spans="1:5" s="7" customFormat="1" ht="31.5" x14ac:dyDescent="0.25">
      <c r="A385" s="31" t="s">
        <v>4</v>
      </c>
      <c r="B385" s="19" t="s">
        <v>21</v>
      </c>
      <c r="C385" s="19" t="s">
        <v>335</v>
      </c>
      <c r="D385" s="19" t="s">
        <v>97</v>
      </c>
      <c r="E385" s="20">
        <v>20769804.449999999</v>
      </c>
    </row>
    <row r="386" spans="1:5" s="8" customFormat="1" ht="31.5" x14ac:dyDescent="0.25">
      <c r="A386" s="31" t="s">
        <v>177</v>
      </c>
      <c r="B386" s="19" t="s">
        <v>21</v>
      </c>
      <c r="C386" s="19" t="s">
        <v>336</v>
      </c>
      <c r="D386" s="13" t="s">
        <v>75</v>
      </c>
      <c r="E386" s="20">
        <f>E387</f>
        <v>1099054.5900000001</v>
      </c>
    </row>
    <row r="387" spans="1:5" s="7" customFormat="1" ht="31.5" x14ac:dyDescent="0.25">
      <c r="A387" s="31" t="s">
        <v>4</v>
      </c>
      <c r="B387" s="19" t="s">
        <v>21</v>
      </c>
      <c r="C387" s="19" t="s">
        <v>336</v>
      </c>
      <c r="D387" s="19" t="s">
        <v>97</v>
      </c>
      <c r="E387" s="20">
        <v>1099054.5900000001</v>
      </c>
    </row>
    <row r="388" spans="1:5" s="7" customFormat="1" ht="31.5" x14ac:dyDescent="0.25">
      <c r="A388" s="30" t="s">
        <v>149</v>
      </c>
      <c r="B388" s="16" t="s">
        <v>21</v>
      </c>
      <c r="C388" s="16" t="s">
        <v>337</v>
      </c>
      <c r="D388" s="17" t="s">
        <v>75</v>
      </c>
      <c r="E388" s="18">
        <f>E389</f>
        <v>836349.42</v>
      </c>
    </row>
    <row r="389" spans="1:5" s="7" customFormat="1" ht="15.75" x14ac:dyDescent="0.25">
      <c r="A389" s="31" t="s">
        <v>50</v>
      </c>
      <c r="B389" s="19" t="s">
        <v>21</v>
      </c>
      <c r="C389" s="19" t="s">
        <v>338</v>
      </c>
      <c r="D389" s="13" t="s">
        <v>75</v>
      </c>
      <c r="E389" s="20">
        <f>E390</f>
        <v>836349.42</v>
      </c>
    </row>
    <row r="390" spans="1:5" s="7" customFormat="1" ht="31.5" x14ac:dyDescent="0.25">
      <c r="A390" s="31" t="s">
        <v>4</v>
      </c>
      <c r="B390" s="19" t="s">
        <v>21</v>
      </c>
      <c r="C390" s="19" t="s">
        <v>338</v>
      </c>
      <c r="D390" s="19" t="s">
        <v>97</v>
      </c>
      <c r="E390" s="20">
        <v>836349.42</v>
      </c>
    </row>
    <row r="391" spans="1:5" s="7" customFormat="1" ht="15.75" x14ac:dyDescent="0.25">
      <c r="A391" s="30" t="s">
        <v>150</v>
      </c>
      <c r="B391" s="16" t="s">
        <v>21</v>
      </c>
      <c r="C391" s="16" t="s">
        <v>339</v>
      </c>
      <c r="D391" s="17" t="s">
        <v>75</v>
      </c>
      <c r="E391" s="18">
        <f>E392+E394+E396</f>
        <v>19581139.550000001</v>
      </c>
    </row>
    <row r="392" spans="1:5" s="7" customFormat="1" ht="15.75" x14ac:dyDescent="0.25">
      <c r="A392" s="31" t="s">
        <v>44</v>
      </c>
      <c r="B392" s="19" t="s">
        <v>21</v>
      </c>
      <c r="C392" s="19" t="s">
        <v>340</v>
      </c>
      <c r="D392" s="13" t="s">
        <v>75</v>
      </c>
      <c r="E392" s="20">
        <f>E393</f>
        <v>9712346.8800000008</v>
      </c>
    </row>
    <row r="393" spans="1:5" s="7" customFormat="1" ht="31.5" x14ac:dyDescent="0.25">
      <c r="A393" s="31" t="s">
        <v>4</v>
      </c>
      <c r="B393" s="19" t="s">
        <v>21</v>
      </c>
      <c r="C393" s="19" t="s">
        <v>340</v>
      </c>
      <c r="D393" s="19" t="s">
        <v>97</v>
      </c>
      <c r="E393" s="20">
        <v>9712346.8800000008</v>
      </c>
    </row>
    <row r="394" spans="1:5" s="7" customFormat="1" ht="47.25" x14ac:dyDescent="0.25">
      <c r="A394" s="31" t="s">
        <v>65</v>
      </c>
      <c r="B394" s="19" t="s">
        <v>21</v>
      </c>
      <c r="C394" s="19" t="s">
        <v>341</v>
      </c>
      <c r="D394" s="13" t="s">
        <v>75</v>
      </c>
      <c r="E394" s="20">
        <f>E395</f>
        <v>8495303.4299999997</v>
      </c>
    </row>
    <row r="395" spans="1:5" s="7" customFormat="1" ht="31.5" x14ac:dyDescent="0.25">
      <c r="A395" s="31" t="s">
        <v>4</v>
      </c>
      <c r="B395" s="19" t="s">
        <v>21</v>
      </c>
      <c r="C395" s="19" t="s">
        <v>341</v>
      </c>
      <c r="D395" s="19" t="s">
        <v>97</v>
      </c>
      <c r="E395" s="20">
        <v>8495303.4299999997</v>
      </c>
    </row>
    <row r="396" spans="1:5" s="7" customFormat="1" ht="31.5" x14ac:dyDescent="0.25">
      <c r="A396" s="31" t="s">
        <v>177</v>
      </c>
      <c r="B396" s="19" t="s">
        <v>21</v>
      </c>
      <c r="C396" s="19" t="s">
        <v>342</v>
      </c>
      <c r="D396" s="13" t="s">
        <v>75</v>
      </c>
      <c r="E396" s="20">
        <f>E397</f>
        <v>1373489.24</v>
      </c>
    </row>
    <row r="397" spans="1:5" s="7" customFormat="1" ht="31.5" x14ac:dyDescent="0.25">
      <c r="A397" s="31" t="s">
        <v>4</v>
      </c>
      <c r="B397" s="19" t="s">
        <v>21</v>
      </c>
      <c r="C397" s="19" t="s">
        <v>342</v>
      </c>
      <c r="D397" s="19" t="s">
        <v>97</v>
      </c>
      <c r="E397" s="20">
        <v>1373489.24</v>
      </c>
    </row>
    <row r="398" spans="1:5" s="7" customFormat="1" ht="15.75" x14ac:dyDescent="0.25">
      <c r="A398" s="30" t="s">
        <v>151</v>
      </c>
      <c r="B398" s="16" t="s">
        <v>21</v>
      </c>
      <c r="C398" s="16" t="s">
        <v>343</v>
      </c>
      <c r="D398" s="17" t="s">
        <v>75</v>
      </c>
      <c r="E398" s="18">
        <f>E399+E401+E403</f>
        <v>10346305.709999999</v>
      </c>
    </row>
    <row r="399" spans="1:5" s="7" customFormat="1" ht="15.75" x14ac:dyDescent="0.25">
      <c r="A399" s="31" t="s">
        <v>44</v>
      </c>
      <c r="B399" s="19" t="s">
        <v>21</v>
      </c>
      <c r="C399" s="19" t="s">
        <v>344</v>
      </c>
      <c r="D399" s="13" t="s">
        <v>75</v>
      </c>
      <c r="E399" s="20">
        <f>E400</f>
        <v>4435056.43</v>
      </c>
    </row>
    <row r="400" spans="1:5" s="7" customFormat="1" ht="31.5" x14ac:dyDescent="0.25">
      <c r="A400" s="31" t="s">
        <v>4</v>
      </c>
      <c r="B400" s="19" t="s">
        <v>21</v>
      </c>
      <c r="C400" s="19" t="s">
        <v>344</v>
      </c>
      <c r="D400" s="19" t="s">
        <v>97</v>
      </c>
      <c r="E400" s="20">
        <v>4435056.43</v>
      </c>
    </row>
    <row r="401" spans="1:5" s="7" customFormat="1" ht="47.25" x14ac:dyDescent="0.25">
      <c r="A401" s="31" t="s">
        <v>65</v>
      </c>
      <c r="B401" s="19" t="s">
        <v>21</v>
      </c>
      <c r="C401" s="19" t="s">
        <v>345</v>
      </c>
      <c r="D401" s="13" t="s">
        <v>75</v>
      </c>
      <c r="E401" s="20">
        <f>E402</f>
        <v>4171249.28</v>
      </c>
    </row>
    <row r="402" spans="1:5" s="7" customFormat="1" ht="31.5" x14ac:dyDescent="0.25">
      <c r="A402" s="31" t="s">
        <v>4</v>
      </c>
      <c r="B402" s="19" t="s">
        <v>21</v>
      </c>
      <c r="C402" s="19" t="s">
        <v>345</v>
      </c>
      <c r="D402" s="19" t="s">
        <v>97</v>
      </c>
      <c r="E402" s="20">
        <v>4171249.28</v>
      </c>
    </row>
    <row r="403" spans="1:5" s="7" customFormat="1" ht="31.5" x14ac:dyDescent="0.25">
      <c r="A403" s="31" t="s">
        <v>177</v>
      </c>
      <c r="B403" s="19" t="s">
        <v>21</v>
      </c>
      <c r="C403" s="19" t="s">
        <v>346</v>
      </c>
      <c r="D403" s="13" t="s">
        <v>75</v>
      </c>
      <c r="E403" s="20">
        <f>E404</f>
        <v>1740000</v>
      </c>
    </row>
    <row r="404" spans="1:5" s="7" customFormat="1" ht="31.5" x14ac:dyDescent="0.25">
      <c r="A404" s="31" t="s">
        <v>4</v>
      </c>
      <c r="B404" s="19" t="s">
        <v>21</v>
      </c>
      <c r="C404" s="19" t="s">
        <v>346</v>
      </c>
      <c r="D404" s="19" t="s">
        <v>97</v>
      </c>
      <c r="E404" s="20">
        <v>1740000</v>
      </c>
    </row>
    <row r="405" spans="1:5" s="7" customFormat="1" ht="31.5" x14ac:dyDescent="0.25">
      <c r="A405" s="30" t="s">
        <v>550</v>
      </c>
      <c r="B405" s="16" t="s">
        <v>21</v>
      </c>
      <c r="C405" s="16" t="s">
        <v>551</v>
      </c>
      <c r="D405" s="17" t="s">
        <v>75</v>
      </c>
      <c r="E405" s="18">
        <f>E406</f>
        <v>1830000</v>
      </c>
    </row>
    <row r="406" spans="1:5" s="7" customFormat="1" ht="94.5" x14ac:dyDescent="0.25">
      <c r="A406" s="31" t="s">
        <v>546</v>
      </c>
      <c r="B406" s="19" t="s">
        <v>21</v>
      </c>
      <c r="C406" s="19" t="s">
        <v>552</v>
      </c>
      <c r="D406" s="13" t="s">
        <v>75</v>
      </c>
      <c r="E406" s="20">
        <f>E407</f>
        <v>1830000</v>
      </c>
    </row>
    <row r="407" spans="1:5" s="7" customFormat="1" ht="31.5" x14ac:dyDescent="0.25">
      <c r="A407" s="31" t="s">
        <v>4</v>
      </c>
      <c r="B407" s="19" t="s">
        <v>21</v>
      </c>
      <c r="C407" s="19" t="s">
        <v>552</v>
      </c>
      <c r="D407" s="19" t="s">
        <v>97</v>
      </c>
      <c r="E407" s="20">
        <v>1830000</v>
      </c>
    </row>
    <row r="408" spans="1:5" s="7" customFormat="1" ht="31.5" x14ac:dyDescent="0.25">
      <c r="A408" s="30" t="s">
        <v>51</v>
      </c>
      <c r="B408" s="16" t="s">
        <v>21</v>
      </c>
      <c r="C408" s="16" t="s">
        <v>347</v>
      </c>
      <c r="D408" s="17" t="s">
        <v>75</v>
      </c>
      <c r="E408" s="18">
        <f>E409+E411+E413</f>
        <v>95805973.929999992</v>
      </c>
    </row>
    <row r="409" spans="1:5" s="7" customFormat="1" ht="15.75" x14ac:dyDescent="0.25">
      <c r="A409" s="31" t="s">
        <v>44</v>
      </c>
      <c r="B409" s="19" t="s">
        <v>21</v>
      </c>
      <c r="C409" s="19" t="s">
        <v>348</v>
      </c>
      <c r="D409" s="13" t="s">
        <v>75</v>
      </c>
      <c r="E409" s="20">
        <f>E410</f>
        <v>44194712.740000002</v>
      </c>
    </row>
    <row r="410" spans="1:5" s="7" customFormat="1" ht="31.5" x14ac:dyDescent="0.25">
      <c r="A410" s="31" t="s">
        <v>4</v>
      </c>
      <c r="B410" s="19" t="s">
        <v>21</v>
      </c>
      <c r="C410" s="19" t="s">
        <v>348</v>
      </c>
      <c r="D410" s="19" t="s">
        <v>97</v>
      </c>
      <c r="E410" s="20">
        <v>44194712.740000002</v>
      </c>
    </row>
    <row r="411" spans="1:5" s="7" customFormat="1" ht="47.25" x14ac:dyDescent="0.25">
      <c r="A411" s="31" t="s">
        <v>65</v>
      </c>
      <c r="B411" s="19" t="s">
        <v>21</v>
      </c>
      <c r="C411" s="19" t="s">
        <v>349</v>
      </c>
      <c r="D411" s="13" t="s">
        <v>75</v>
      </c>
      <c r="E411" s="20">
        <f>E412</f>
        <v>43543541.829999998</v>
      </c>
    </row>
    <row r="412" spans="1:5" s="7" customFormat="1" ht="31.5" x14ac:dyDescent="0.25">
      <c r="A412" s="31" t="s">
        <v>4</v>
      </c>
      <c r="B412" s="19" t="s">
        <v>21</v>
      </c>
      <c r="C412" s="19" t="s">
        <v>349</v>
      </c>
      <c r="D412" s="19" t="s">
        <v>97</v>
      </c>
      <c r="E412" s="20">
        <v>43543541.829999998</v>
      </c>
    </row>
    <row r="413" spans="1:5" s="7" customFormat="1" ht="31.5" x14ac:dyDescent="0.25">
      <c r="A413" s="31" t="s">
        <v>177</v>
      </c>
      <c r="B413" s="19" t="s">
        <v>21</v>
      </c>
      <c r="C413" s="19" t="s">
        <v>350</v>
      </c>
      <c r="D413" s="13" t="s">
        <v>75</v>
      </c>
      <c r="E413" s="20">
        <f>E414</f>
        <v>8067719.3600000003</v>
      </c>
    </row>
    <row r="414" spans="1:5" s="7" customFormat="1" ht="31.5" x14ac:dyDescent="0.25">
      <c r="A414" s="31" t="s">
        <v>4</v>
      </c>
      <c r="B414" s="19" t="s">
        <v>21</v>
      </c>
      <c r="C414" s="19" t="s">
        <v>350</v>
      </c>
      <c r="D414" s="19" t="s">
        <v>97</v>
      </c>
      <c r="E414" s="20">
        <v>8067719.3600000003</v>
      </c>
    </row>
    <row r="415" spans="1:5" s="7" customFormat="1" ht="31.5" x14ac:dyDescent="0.25">
      <c r="A415" s="30" t="s">
        <v>152</v>
      </c>
      <c r="B415" s="16" t="s">
        <v>21</v>
      </c>
      <c r="C415" s="16" t="s">
        <v>351</v>
      </c>
      <c r="D415" s="17" t="s">
        <v>75</v>
      </c>
      <c r="E415" s="18">
        <f>E416+E418+E420</f>
        <v>102037337.29000001</v>
      </c>
    </row>
    <row r="416" spans="1:5" s="7" customFormat="1" ht="15.75" x14ac:dyDescent="0.25">
      <c r="A416" s="31" t="s">
        <v>44</v>
      </c>
      <c r="B416" s="19" t="s">
        <v>21</v>
      </c>
      <c r="C416" s="19" t="s">
        <v>352</v>
      </c>
      <c r="D416" s="13" t="s">
        <v>75</v>
      </c>
      <c r="E416" s="20">
        <f>E417</f>
        <v>61346588.280000001</v>
      </c>
    </row>
    <row r="417" spans="1:5" s="7" customFormat="1" ht="31.5" x14ac:dyDescent="0.25">
      <c r="A417" s="31" t="s">
        <v>4</v>
      </c>
      <c r="B417" s="19" t="s">
        <v>21</v>
      </c>
      <c r="C417" s="19" t="s">
        <v>352</v>
      </c>
      <c r="D417" s="19" t="s">
        <v>97</v>
      </c>
      <c r="E417" s="20">
        <v>61346588.280000001</v>
      </c>
    </row>
    <row r="418" spans="1:5" s="7" customFormat="1" ht="47.25" x14ac:dyDescent="0.25">
      <c r="A418" s="31" t="s">
        <v>66</v>
      </c>
      <c r="B418" s="19" t="s">
        <v>21</v>
      </c>
      <c r="C418" s="19" t="s">
        <v>353</v>
      </c>
      <c r="D418" s="13" t="s">
        <v>75</v>
      </c>
      <c r="E418" s="20">
        <f>E419</f>
        <v>37836282.829999998</v>
      </c>
    </row>
    <row r="419" spans="1:5" s="7" customFormat="1" ht="31.5" x14ac:dyDescent="0.25">
      <c r="A419" s="31" t="s">
        <v>4</v>
      </c>
      <c r="B419" s="19" t="s">
        <v>21</v>
      </c>
      <c r="C419" s="19" t="s">
        <v>353</v>
      </c>
      <c r="D419" s="19" t="s">
        <v>97</v>
      </c>
      <c r="E419" s="20">
        <v>37836282.829999998</v>
      </c>
    </row>
    <row r="420" spans="1:5" s="7" customFormat="1" ht="31.5" x14ac:dyDescent="0.25">
      <c r="A420" s="31" t="s">
        <v>177</v>
      </c>
      <c r="B420" s="19" t="s">
        <v>21</v>
      </c>
      <c r="C420" s="19" t="s">
        <v>354</v>
      </c>
      <c r="D420" s="13" t="s">
        <v>75</v>
      </c>
      <c r="E420" s="20">
        <f>E421</f>
        <v>2854466.18</v>
      </c>
    </row>
    <row r="421" spans="1:5" s="7" customFormat="1" ht="31.5" x14ac:dyDescent="0.25">
      <c r="A421" s="31" t="s">
        <v>4</v>
      </c>
      <c r="B421" s="19" t="s">
        <v>21</v>
      </c>
      <c r="C421" s="19" t="s">
        <v>354</v>
      </c>
      <c r="D421" s="19" t="s">
        <v>97</v>
      </c>
      <c r="E421" s="20">
        <v>2854466.18</v>
      </c>
    </row>
    <row r="422" spans="1:5" s="7" customFormat="1" ht="31.5" x14ac:dyDescent="0.25">
      <c r="A422" s="30" t="s">
        <v>153</v>
      </c>
      <c r="B422" s="16" t="s">
        <v>21</v>
      </c>
      <c r="C422" s="16" t="s">
        <v>355</v>
      </c>
      <c r="D422" s="17" t="s">
        <v>75</v>
      </c>
      <c r="E422" s="18">
        <f>E423</f>
        <v>11135080.43</v>
      </c>
    </row>
    <row r="423" spans="1:5" s="7" customFormat="1" ht="15.75" x14ac:dyDescent="0.25">
      <c r="A423" s="31" t="s">
        <v>44</v>
      </c>
      <c r="B423" s="19" t="s">
        <v>21</v>
      </c>
      <c r="C423" s="19" t="s">
        <v>356</v>
      </c>
      <c r="D423" s="13" t="s">
        <v>75</v>
      </c>
      <c r="E423" s="20">
        <f>E424</f>
        <v>11135080.43</v>
      </c>
    </row>
    <row r="424" spans="1:5" s="7" customFormat="1" ht="31.5" x14ac:dyDescent="0.25">
      <c r="A424" s="31" t="s">
        <v>4</v>
      </c>
      <c r="B424" s="19" t="s">
        <v>21</v>
      </c>
      <c r="C424" s="19" t="s">
        <v>356</v>
      </c>
      <c r="D424" s="19" t="s">
        <v>97</v>
      </c>
      <c r="E424" s="20">
        <v>11135080.43</v>
      </c>
    </row>
    <row r="425" spans="1:5" s="7" customFormat="1" ht="47.25" x14ac:dyDescent="0.25">
      <c r="A425" s="30" t="s">
        <v>154</v>
      </c>
      <c r="B425" s="16" t="s">
        <v>21</v>
      </c>
      <c r="C425" s="16" t="s">
        <v>357</v>
      </c>
      <c r="D425" s="17" t="s">
        <v>75</v>
      </c>
      <c r="E425" s="18">
        <f>E426+E428</f>
        <v>3307922.96</v>
      </c>
    </row>
    <row r="426" spans="1:5" s="7" customFormat="1" ht="94.5" x14ac:dyDescent="0.25">
      <c r="A426" s="31" t="s">
        <v>358</v>
      </c>
      <c r="B426" s="19" t="s">
        <v>21</v>
      </c>
      <c r="C426" s="19" t="s">
        <v>359</v>
      </c>
      <c r="D426" s="13" t="s">
        <v>75</v>
      </c>
      <c r="E426" s="20">
        <f>E427</f>
        <v>195240</v>
      </c>
    </row>
    <row r="427" spans="1:5" s="7" customFormat="1" ht="15.75" x14ac:dyDescent="0.25">
      <c r="A427" s="31" t="s">
        <v>26</v>
      </c>
      <c r="B427" s="19" t="s">
        <v>21</v>
      </c>
      <c r="C427" s="19" t="s">
        <v>359</v>
      </c>
      <c r="D427" s="19" t="s">
        <v>61</v>
      </c>
      <c r="E427" s="20">
        <v>195240</v>
      </c>
    </row>
    <row r="428" spans="1:5" s="7" customFormat="1" ht="15.75" x14ac:dyDescent="0.25">
      <c r="A428" s="31" t="s">
        <v>44</v>
      </c>
      <c r="B428" s="19" t="s">
        <v>21</v>
      </c>
      <c r="C428" s="19" t="s">
        <v>360</v>
      </c>
      <c r="D428" s="13" t="s">
        <v>75</v>
      </c>
      <c r="E428" s="20">
        <f>E429+E430</f>
        <v>3112682.96</v>
      </c>
    </row>
    <row r="429" spans="1:5" s="7" customFormat="1" ht="15.75" x14ac:dyDescent="0.25">
      <c r="A429" s="31" t="s">
        <v>26</v>
      </c>
      <c r="B429" s="19" t="s">
        <v>21</v>
      </c>
      <c r="C429" s="19" t="s">
        <v>360</v>
      </c>
      <c r="D429" s="19" t="s">
        <v>61</v>
      </c>
      <c r="E429" s="20">
        <v>113953</v>
      </c>
    </row>
    <row r="430" spans="1:5" s="7" customFormat="1" ht="31.5" x14ac:dyDescent="0.25">
      <c r="A430" s="31" t="s">
        <v>4</v>
      </c>
      <c r="B430" s="19" t="s">
        <v>21</v>
      </c>
      <c r="C430" s="19" t="s">
        <v>360</v>
      </c>
      <c r="D430" s="19" t="s">
        <v>97</v>
      </c>
      <c r="E430" s="20">
        <v>2998729.96</v>
      </c>
    </row>
    <row r="431" spans="1:5" s="7" customFormat="1" ht="15.75" x14ac:dyDescent="0.25">
      <c r="A431" s="30" t="s">
        <v>155</v>
      </c>
      <c r="B431" s="16" t="s">
        <v>21</v>
      </c>
      <c r="C431" s="16" t="s">
        <v>361</v>
      </c>
      <c r="D431" s="17" t="s">
        <v>75</v>
      </c>
      <c r="E431" s="18">
        <f>E432</f>
        <v>35000</v>
      </c>
    </row>
    <row r="432" spans="1:5" s="7" customFormat="1" ht="47.25" x14ac:dyDescent="0.25">
      <c r="A432" s="31" t="s">
        <v>123</v>
      </c>
      <c r="B432" s="19" t="s">
        <v>21</v>
      </c>
      <c r="C432" s="19" t="s">
        <v>362</v>
      </c>
      <c r="D432" s="13" t="s">
        <v>75</v>
      </c>
      <c r="E432" s="20">
        <f>E433</f>
        <v>35000</v>
      </c>
    </row>
    <row r="433" spans="1:5" s="7" customFormat="1" ht="15.75" x14ac:dyDescent="0.25">
      <c r="A433" s="31" t="s">
        <v>26</v>
      </c>
      <c r="B433" s="19" t="s">
        <v>21</v>
      </c>
      <c r="C433" s="19" t="s">
        <v>362</v>
      </c>
      <c r="D433" s="19" t="s">
        <v>61</v>
      </c>
      <c r="E433" s="20">
        <v>35000</v>
      </c>
    </row>
    <row r="434" spans="1:5" s="7" customFormat="1" ht="47.25" x14ac:dyDescent="0.25">
      <c r="A434" s="30" t="s">
        <v>118</v>
      </c>
      <c r="B434" s="16" t="s">
        <v>21</v>
      </c>
      <c r="C434" s="16" t="s">
        <v>363</v>
      </c>
      <c r="D434" s="17" t="s">
        <v>75</v>
      </c>
      <c r="E434" s="18">
        <f>E435+E438</f>
        <v>10691854.310000001</v>
      </c>
    </row>
    <row r="435" spans="1:5" s="7" customFormat="1" ht="47.25" x14ac:dyDescent="0.25">
      <c r="A435" s="31" t="s">
        <v>118</v>
      </c>
      <c r="B435" s="19" t="s">
        <v>21</v>
      </c>
      <c r="C435" s="19" t="s">
        <v>364</v>
      </c>
      <c r="D435" s="13" t="s">
        <v>75</v>
      </c>
      <c r="E435" s="20">
        <f>E436+E437</f>
        <v>10608265.41</v>
      </c>
    </row>
    <row r="436" spans="1:5" s="7" customFormat="1" ht="63" x14ac:dyDescent="0.25">
      <c r="A436" s="31" t="s">
        <v>9</v>
      </c>
      <c r="B436" s="19" t="s">
        <v>21</v>
      </c>
      <c r="C436" s="19" t="s">
        <v>364</v>
      </c>
      <c r="D436" s="19" t="s">
        <v>14</v>
      </c>
      <c r="E436" s="20">
        <v>10587083.17</v>
      </c>
    </row>
    <row r="437" spans="1:5" s="7" customFormat="1" ht="31.5" x14ac:dyDescent="0.25">
      <c r="A437" s="31" t="s">
        <v>41</v>
      </c>
      <c r="B437" s="19" t="s">
        <v>21</v>
      </c>
      <c r="C437" s="19" t="s">
        <v>364</v>
      </c>
      <c r="D437" s="19" t="s">
        <v>15</v>
      </c>
      <c r="E437" s="20">
        <v>21182.240000000002</v>
      </c>
    </row>
    <row r="438" spans="1:5" s="7" customFormat="1" ht="31.5" x14ac:dyDescent="0.25">
      <c r="A438" s="31" t="s">
        <v>177</v>
      </c>
      <c r="B438" s="19" t="s">
        <v>21</v>
      </c>
      <c r="C438" s="19" t="s">
        <v>365</v>
      </c>
      <c r="D438" s="13" t="s">
        <v>75</v>
      </c>
      <c r="E438" s="20">
        <f>E439</f>
        <v>83588.899999999994</v>
      </c>
    </row>
    <row r="439" spans="1:5" s="7" customFormat="1" ht="31.5" x14ac:dyDescent="0.25">
      <c r="A439" s="31" t="s">
        <v>41</v>
      </c>
      <c r="B439" s="19" t="s">
        <v>21</v>
      </c>
      <c r="C439" s="19" t="s">
        <v>365</v>
      </c>
      <c r="D439" s="19" t="s">
        <v>15</v>
      </c>
      <c r="E439" s="20">
        <v>83588.899999999994</v>
      </c>
    </row>
    <row r="440" spans="1:5" s="7" customFormat="1" ht="15.75" x14ac:dyDescent="0.25">
      <c r="A440" s="30" t="s">
        <v>52</v>
      </c>
      <c r="B440" s="16" t="s">
        <v>21</v>
      </c>
      <c r="C440" s="16" t="s">
        <v>366</v>
      </c>
      <c r="D440" s="17" t="s">
        <v>75</v>
      </c>
      <c r="E440" s="18">
        <f>E441+E446+E448</f>
        <v>75323246.50999999</v>
      </c>
    </row>
    <row r="441" spans="1:5" s="7" customFormat="1" ht="15.75" x14ac:dyDescent="0.25">
      <c r="A441" s="31" t="s">
        <v>44</v>
      </c>
      <c r="B441" s="19" t="s">
        <v>21</v>
      </c>
      <c r="C441" s="19" t="s">
        <v>367</v>
      </c>
      <c r="D441" s="13" t="s">
        <v>75</v>
      </c>
      <c r="E441" s="20">
        <f>E442+E443+E444+E445</f>
        <v>62140778.969999991</v>
      </c>
    </row>
    <row r="442" spans="1:5" s="8" customFormat="1" ht="63" x14ac:dyDescent="0.25">
      <c r="A442" s="31" t="s">
        <v>9</v>
      </c>
      <c r="B442" s="19" t="s">
        <v>21</v>
      </c>
      <c r="C442" s="19" t="s">
        <v>367</v>
      </c>
      <c r="D442" s="19" t="s">
        <v>14</v>
      </c>
      <c r="E442" s="20">
        <v>61056670.369999997</v>
      </c>
    </row>
    <row r="443" spans="1:5" s="7" customFormat="1" ht="31.5" x14ac:dyDescent="0.25">
      <c r="A443" s="31" t="s">
        <v>41</v>
      </c>
      <c r="B443" s="19" t="s">
        <v>21</v>
      </c>
      <c r="C443" s="19" t="s">
        <v>367</v>
      </c>
      <c r="D443" s="19" t="s">
        <v>15</v>
      </c>
      <c r="E443" s="20">
        <v>1069640.8</v>
      </c>
    </row>
    <row r="444" spans="1:5" s="7" customFormat="1" ht="15.75" x14ac:dyDescent="0.25">
      <c r="A444" s="31" t="s">
        <v>26</v>
      </c>
      <c r="B444" s="19" t="s">
        <v>21</v>
      </c>
      <c r="C444" s="19" t="s">
        <v>367</v>
      </c>
      <c r="D444" s="19" t="s">
        <v>61</v>
      </c>
      <c r="E444" s="20">
        <v>5029.8</v>
      </c>
    </row>
    <row r="445" spans="1:5" s="7" customFormat="1" ht="15.75" x14ac:dyDescent="0.25">
      <c r="A445" s="31" t="s">
        <v>10</v>
      </c>
      <c r="B445" s="19" t="s">
        <v>21</v>
      </c>
      <c r="C445" s="19" t="s">
        <v>367</v>
      </c>
      <c r="D445" s="19" t="s">
        <v>32</v>
      </c>
      <c r="E445" s="20">
        <v>9438</v>
      </c>
    </row>
    <row r="446" spans="1:5" s="7" customFormat="1" ht="47.25" x14ac:dyDescent="0.25">
      <c r="A446" s="31" t="s">
        <v>65</v>
      </c>
      <c r="B446" s="19" t="s">
        <v>21</v>
      </c>
      <c r="C446" s="19" t="s">
        <v>368</v>
      </c>
      <c r="D446" s="13" t="s">
        <v>75</v>
      </c>
      <c r="E446" s="20">
        <f>E447</f>
        <v>12890505.050000001</v>
      </c>
    </row>
    <row r="447" spans="1:5" s="7" customFormat="1" ht="63" x14ac:dyDescent="0.25">
      <c r="A447" s="31" t="s">
        <v>9</v>
      </c>
      <c r="B447" s="19" t="s">
        <v>21</v>
      </c>
      <c r="C447" s="19" t="s">
        <v>368</v>
      </c>
      <c r="D447" s="19" t="s">
        <v>14</v>
      </c>
      <c r="E447" s="20">
        <v>12890505.050000001</v>
      </c>
    </row>
    <row r="448" spans="1:5" s="7" customFormat="1" ht="31.5" x14ac:dyDescent="0.25">
      <c r="A448" s="31" t="s">
        <v>177</v>
      </c>
      <c r="B448" s="19" t="s">
        <v>21</v>
      </c>
      <c r="C448" s="19" t="s">
        <v>369</v>
      </c>
      <c r="D448" s="13" t="s">
        <v>75</v>
      </c>
      <c r="E448" s="20">
        <f>E449</f>
        <v>291962.49</v>
      </c>
    </row>
    <row r="449" spans="1:5" s="7" customFormat="1" ht="31.5" x14ac:dyDescent="0.25">
      <c r="A449" s="31" t="s">
        <v>41</v>
      </c>
      <c r="B449" s="19" t="s">
        <v>21</v>
      </c>
      <c r="C449" s="19" t="s">
        <v>369</v>
      </c>
      <c r="D449" s="19" t="s">
        <v>15</v>
      </c>
      <c r="E449" s="20">
        <v>291962.49</v>
      </c>
    </row>
    <row r="450" spans="1:5" s="8" customFormat="1" ht="15.75" x14ac:dyDescent="0.25">
      <c r="A450" s="30" t="s">
        <v>119</v>
      </c>
      <c r="B450" s="16" t="s">
        <v>21</v>
      </c>
      <c r="C450" s="16" t="s">
        <v>370</v>
      </c>
      <c r="D450" s="17" t="s">
        <v>75</v>
      </c>
      <c r="E450" s="18">
        <f>E451+E453</f>
        <v>13286319.239999998</v>
      </c>
    </row>
    <row r="451" spans="1:5" s="7" customFormat="1" ht="15.75" x14ac:dyDescent="0.25">
      <c r="A451" s="31" t="s">
        <v>50</v>
      </c>
      <c r="B451" s="19" t="s">
        <v>21</v>
      </c>
      <c r="C451" s="19" t="s">
        <v>553</v>
      </c>
      <c r="D451" s="13" t="s">
        <v>75</v>
      </c>
      <c r="E451" s="20">
        <f>E452</f>
        <v>3652368.62</v>
      </c>
    </row>
    <row r="452" spans="1:5" s="7" customFormat="1" ht="31.5" x14ac:dyDescent="0.25">
      <c r="A452" s="31" t="s">
        <v>4</v>
      </c>
      <c r="B452" s="19" t="s">
        <v>21</v>
      </c>
      <c r="C452" s="19" t="s">
        <v>553</v>
      </c>
      <c r="D452" s="19" t="s">
        <v>97</v>
      </c>
      <c r="E452" s="20">
        <v>3652368.62</v>
      </c>
    </row>
    <row r="453" spans="1:5" s="7" customFormat="1" ht="31.5" x14ac:dyDescent="0.25">
      <c r="A453" s="31" t="s">
        <v>34</v>
      </c>
      <c r="B453" s="19" t="s">
        <v>21</v>
      </c>
      <c r="C453" s="19" t="s">
        <v>554</v>
      </c>
      <c r="D453" s="13" t="s">
        <v>75</v>
      </c>
      <c r="E453" s="20">
        <f>E454</f>
        <v>9633950.6199999992</v>
      </c>
    </row>
    <row r="454" spans="1:5" s="7" customFormat="1" ht="31.5" x14ac:dyDescent="0.25">
      <c r="A454" s="31" t="s">
        <v>4</v>
      </c>
      <c r="B454" s="19" t="s">
        <v>21</v>
      </c>
      <c r="C454" s="19" t="s">
        <v>554</v>
      </c>
      <c r="D454" s="19" t="s">
        <v>97</v>
      </c>
      <c r="E454" s="20">
        <v>9633950.6199999992</v>
      </c>
    </row>
    <row r="455" spans="1:5" s="7" customFormat="1" ht="63" x14ac:dyDescent="0.25">
      <c r="A455" s="29" t="s">
        <v>371</v>
      </c>
      <c r="B455" s="13" t="s">
        <v>23</v>
      </c>
      <c r="C455" s="14" t="s">
        <v>75</v>
      </c>
      <c r="D455" s="14" t="s">
        <v>75</v>
      </c>
      <c r="E455" s="15">
        <f>E456+E471+E481</f>
        <v>296596137.22999996</v>
      </c>
    </row>
    <row r="456" spans="1:5" s="7" customFormat="1" ht="31.5" x14ac:dyDescent="0.25">
      <c r="A456" s="30" t="s">
        <v>81</v>
      </c>
      <c r="B456" s="16" t="s">
        <v>23</v>
      </c>
      <c r="C456" s="16" t="s">
        <v>174</v>
      </c>
      <c r="D456" s="17" t="s">
        <v>75</v>
      </c>
      <c r="E456" s="18">
        <f>E457</f>
        <v>53508008.060000002</v>
      </c>
    </row>
    <row r="457" spans="1:5" s="7" customFormat="1" ht="15.75" x14ac:dyDescent="0.25">
      <c r="A457" s="30" t="s">
        <v>82</v>
      </c>
      <c r="B457" s="16" t="s">
        <v>23</v>
      </c>
      <c r="C457" s="16" t="s">
        <v>175</v>
      </c>
      <c r="D457" s="17" t="s">
        <v>75</v>
      </c>
      <c r="E457" s="18">
        <f>E458+E462+E466</f>
        <v>53508008.060000002</v>
      </c>
    </row>
    <row r="458" spans="1:5" s="7" customFormat="1" ht="47.25" x14ac:dyDescent="0.25">
      <c r="A458" s="30" t="s">
        <v>120</v>
      </c>
      <c r="B458" s="16" t="s">
        <v>23</v>
      </c>
      <c r="C458" s="16" t="s">
        <v>372</v>
      </c>
      <c r="D458" s="17" t="s">
        <v>75</v>
      </c>
      <c r="E458" s="18">
        <f>E459</f>
        <v>1330283.94</v>
      </c>
    </row>
    <row r="459" spans="1:5" s="7" customFormat="1" ht="15.75" x14ac:dyDescent="0.25">
      <c r="A459" s="31" t="s">
        <v>44</v>
      </c>
      <c r="B459" s="19" t="s">
        <v>23</v>
      </c>
      <c r="C459" s="19" t="s">
        <v>373</v>
      </c>
      <c r="D459" s="13" t="s">
        <v>75</v>
      </c>
      <c r="E459" s="20">
        <f>E460+E461</f>
        <v>1330283.94</v>
      </c>
    </row>
    <row r="460" spans="1:5" s="7" customFormat="1" ht="31.5" x14ac:dyDescent="0.25">
      <c r="A460" s="31" t="s">
        <v>41</v>
      </c>
      <c r="B460" s="19" t="s">
        <v>23</v>
      </c>
      <c r="C460" s="19" t="s">
        <v>373</v>
      </c>
      <c r="D460" s="19" t="s">
        <v>15</v>
      </c>
      <c r="E460" s="20">
        <v>469694.94</v>
      </c>
    </row>
    <row r="461" spans="1:5" s="7" customFormat="1" ht="15.75" x14ac:dyDescent="0.25">
      <c r="A461" s="31" t="s">
        <v>10</v>
      </c>
      <c r="B461" s="19" t="s">
        <v>23</v>
      </c>
      <c r="C461" s="19" t="s">
        <v>373</v>
      </c>
      <c r="D461" s="19" t="s">
        <v>32</v>
      </c>
      <c r="E461" s="20">
        <v>860589</v>
      </c>
    </row>
    <row r="462" spans="1:5" s="7" customFormat="1" ht="31.5" x14ac:dyDescent="0.25">
      <c r="A462" s="30" t="s">
        <v>16</v>
      </c>
      <c r="B462" s="16" t="s">
        <v>23</v>
      </c>
      <c r="C462" s="16" t="s">
        <v>176</v>
      </c>
      <c r="D462" s="17" t="s">
        <v>75</v>
      </c>
      <c r="E462" s="18">
        <f>E463</f>
        <v>18259087.510000002</v>
      </c>
    </row>
    <row r="463" spans="1:5" ht="31.5" x14ac:dyDescent="0.25">
      <c r="A463" s="31" t="s">
        <v>16</v>
      </c>
      <c r="B463" s="19" t="s">
        <v>23</v>
      </c>
      <c r="C463" s="19" t="s">
        <v>249</v>
      </c>
      <c r="D463" s="13" t="s">
        <v>75</v>
      </c>
      <c r="E463" s="20">
        <f>E464+E465</f>
        <v>18259087.510000002</v>
      </c>
    </row>
    <row r="464" spans="1:5" ht="63" x14ac:dyDescent="0.25">
      <c r="A464" s="31" t="s">
        <v>9</v>
      </c>
      <c r="B464" s="19" t="s">
        <v>23</v>
      </c>
      <c r="C464" s="19" t="s">
        <v>249</v>
      </c>
      <c r="D464" s="19" t="s">
        <v>14</v>
      </c>
      <c r="E464" s="20">
        <v>18209087.510000002</v>
      </c>
    </row>
    <row r="465" spans="1:5" ht="15.75" x14ac:dyDescent="0.25">
      <c r="A465" s="31" t="s">
        <v>10</v>
      </c>
      <c r="B465" s="19" t="s">
        <v>23</v>
      </c>
      <c r="C465" s="19" t="s">
        <v>249</v>
      </c>
      <c r="D465" s="19" t="s">
        <v>32</v>
      </c>
      <c r="E465" s="20">
        <v>50000</v>
      </c>
    </row>
    <row r="466" spans="1:5" ht="47.25" x14ac:dyDescent="0.25">
      <c r="A466" s="30" t="s">
        <v>121</v>
      </c>
      <c r="B466" s="16" t="s">
        <v>23</v>
      </c>
      <c r="C466" s="16" t="s">
        <v>374</v>
      </c>
      <c r="D466" s="17" t="s">
        <v>75</v>
      </c>
      <c r="E466" s="18">
        <f>E467</f>
        <v>33918636.609999999</v>
      </c>
    </row>
    <row r="467" spans="1:5" ht="15.75" x14ac:dyDescent="0.25">
      <c r="A467" s="31" t="s">
        <v>44</v>
      </c>
      <c r="B467" s="19" t="s">
        <v>23</v>
      </c>
      <c r="C467" s="19" t="s">
        <v>375</v>
      </c>
      <c r="D467" s="13" t="s">
        <v>75</v>
      </c>
      <c r="E467" s="20">
        <f>E468+E469+E470</f>
        <v>33918636.609999999</v>
      </c>
    </row>
    <row r="468" spans="1:5" ht="63" x14ac:dyDescent="0.25">
      <c r="A468" s="31" t="s">
        <v>9</v>
      </c>
      <c r="B468" s="19" t="s">
        <v>23</v>
      </c>
      <c r="C468" s="19" t="s">
        <v>375</v>
      </c>
      <c r="D468" s="19" t="s">
        <v>14</v>
      </c>
      <c r="E468" s="20">
        <v>32322651.219999999</v>
      </c>
    </row>
    <row r="469" spans="1:5" ht="31.5" x14ac:dyDescent="0.25">
      <c r="A469" s="31" t="s">
        <v>41</v>
      </c>
      <c r="B469" s="19" t="s">
        <v>23</v>
      </c>
      <c r="C469" s="19" t="s">
        <v>375</v>
      </c>
      <c r="D469" s="19" t="s">
        <v>15</v>
      </c>
      <c r="E469" s="20">
        <v>1548731.39</v>
      </c>
    </row>
    <row r="470" spans="1:5" ht="15.75" x14ac:dyDescent="0.25">
      <c r="A470" s="31" t="s">
        <v>26</v>
      </c>
      <c r="B470" s="19" t="s">
        <v>23</v>
      </c>
      <c r="C470" s="19" t="s">
        <v>375</v>
      </c>
      <c r="D470" s="19" t="s">
        <v>61</v>
      </c>
      <c r="E470" s="20">
        <v>47254</v>
      </c>
    </row>
    <row r="471" spans="1:5" ht="63" x14ac:dyDescent="0.25">
      <c r="A471" s="30" t="s">
        <v>138</v>
      </c>
      <c r="B471" s="16" t="s">
        <v>23</v>
      </c>
      <c r="C471" s="16" t="s">
        <v>207</v>
      </c>
      <c r="D471" s="17" t="s">
        <v>75</v>
      </c>
      <c r="E471" s="18">
        <f>E472</f>
        <v>242920080.63999999</v>
      </c>
    </row>
    <row r="472" spans="1:5" ht="31.5" x14ac:dyDescent="0.25">
      <c r="A472" s="30" t="s">
        <v>139</v>
      </c>
      <c r="B472" s="16" t="s">
        <v>23</v>
      </c>
      <c r="C472" s="16" t="s">
        <v>208</v>
      </c>
      <c r="D472" s="17" t="s">
        <v>75</v>
      </c>
      <c r="E472" s="18">
        <f>E473+E478</f>
        <v>242920080.63999999</v>
      </c>
    </row>
    <row r="473" spans="1:5" ht="31.5" x14ac:dyDescent="0.25">
      <c r="A473" s="30" t="s">
        <v>143</v>
      </c>
      <c r="B473" s="16" t="s">
        <v>23</v>
      </c>
      <c r="C473" s="16" t="s">
        <v>254</v>
      </c>
      <c r="D473" s="17" t="s">
        <v>75</v>
      </c>
      <c r="E473" s="18">
        <f>E474+E476</f>
        <v>216518964.95999998</v>
      </c>
    </row>
    <row r="474" spans="1:5" ht="15.75" x14ac:dyDescent="0.25">
      <c r="A474" s="31" t="s">
        <v>44</v>
      </c>
      <c r="B474" s="19" t="s">
        <v>23</v>
      </c>
      <c r="C474" s="19" t="s">
        <v>255</v>
      </c>
      <c r="D474" s="13" t="s">
        <v>75</v>
      </c>
      <c r="E474" s="20">
        <f>E475</f>
        <v>17838067.079999998</v>
      </c>
    </row>
    <row r="475" spans="1:5" ht="15.75" x14ac:dyDescent="0.25">
      <c r="A475" s="31" t="s">
        <v>10</v>
      </c>
      <c r="B475" s="19" t="s">
        <v>23</v>
      </c>
      <c r="C475" s="19" t="s">
        <v>255</v>
      </c>
      <c r="D475" s="19" t="s">
        <v>32</v>
      </c>
      <c r="E475" s="20">
        <v>17838067.079999998</v>
      </c>
    </row>
    <row r="476" spans="1:5" ht="47.25" x14ac:dyDescent="0.25">
      <c r="A476" s="31" t="s">
        <v>156</v>
      </c>
      <c r="B476" s="19" t="s">
        <v>23</v>
      </c>
      <c r="C476" s="19" t="s">
        <v>502</v>
      </c>
      <c r="D476" s="13" t="s">
        <v>75</v>
      </c>
      <c r="E476" s="20">
        <f>E477</f>
        <v>198680897.88</v>
      </c>
    </row>
    <row r="477" spans="1:5" ht="15.75" x14ac:dyDescent="0.25">
      <c r="A477" s="31" t="s">
        <v>10</v>
      </c>
      <c r="B477" s="19" t="s">
        <v>23</v>
      </c>
      <c r="C477" s="19" t="s">
        <v>502</v>
      </c>
      <c r="D477" s="19" t="s">
        <v>32</v>
      </c>
      <c r="E477" s="20">
        <v>198680897.88</v>
      </c>
    </row>
    <row r="478" spans="1:5" ht="31.5" x14ac:dyDescent="0.25">
      <c r="A478" s="30" t="s">
        <v>49</v>
      </c>
      <c r="B478" s="16" t="s">
        <v>23</v>
      </c>
      <c r="C478" s="16" t="s">
        <v>259</v>
      </c>
      <c r="D478" s="17" t="s">
        <v>75</v>
      </c>
      <c r="E478" s="18">
        <f>E479</f>
        <v>26401115.68</v>
      </c>
    </row>
    <row r="479" spans="1:5" ht="47.25" x14ac:dyDescent="0.25">
      <c r="A479" s="31" t="s">
        <v>156</v>
      </c>
      <c r="B479" s="19" t="s">
        <v>23</v>
      </c>
      <c r="C479" s="19" t="s">
        <v>503</v>
      </c>
      <c r="D479" s="13" t="s">
        <v>75</v>
      </c>
      <c r="E479" s="20">
        <f>E480</f>
        <v>26401115.68</v>
      </c>
    </row>
    <row r="480" spans="1:5" ht="15.75" x14ac:dyDescent="0.25">
      <c r="A480" s="31" t="s">
        <v>10</v>
      </c>
      <c r="B480" s="19" t="s">
        <v>23</v>
      </c>
      <c r="C480" s="19" t="s">
        <v>503</v>
      </c>
      <c r="D480" s="19" t="s">
        <v>32</v>
      </c>
      <c r="E480" s="20">
        <v>26401115.68</v>
      </c>
    </row>
    <row r="481" spans="1:5" ht="15.75" x14ac:dyDescent="0.25">
      <c r="A481" s="30" t="s">
        <v>12</v>
      </c>
      <c r="B481" s="16" t="s">
        <v>23</v>
      </c>
      <c r="C481" s="16" t="s">
        <v>166</v>
      </c>
      <c r="D481" s="17" t="s">
        <v>75</v>
      </c>
      <c r="E481" s="18">
        <f>E482</f>
        <v>168048.53</v>
      </c>
    </row>
    <row r="482" spans="1:5" ht="31.5" x14ac:dyDescent="0.25">
      <c r="A482" s="31" t="s">
        <v>72</v>
      </c>
      <c r="B482" s="19" t="s">
        <v>23</v>
      </c>
      <c r="C482" s="19" t="s">
        <v>246</v>
      </c>
      <c r="D482" s="13" t="s">
        <v>75</v>
      </c>
      <c r="E482" s="20">
        <f>E483</f>
        <v>168048.53</v>
      </c>
    </row>
    <row r="483" spans="1:5" ht="15.75" x14ac:dyDescent="0.25">
      <c r="A483" s="31" t="s">
        <v>10</v>
      </c>
      <c r="B483" s="19" t="s">
        <v>23</v>
      </c>
      <c r="C483" s="19" t="s">
        <v>246</v>
      </c>
      <c r="D483" s="19" t="s">
        <v>32</v>
      </c>
      <c r="E483" s="20">
        <v>168048.53</v>
      </c>
    </row>
    <row r="484" spans="1:5" ht="47.25" x14ac:dyDescent="0.25">
      <c r="A484" s="29" t="s">
        <v>376</v>
      </c>
      <c r="B484" s="13" t="s">
        <v>24</v>
      </c>
      <c r="C484" s="14" t="s">
        <v>75</v>
      </c>
      <c r="D484" s="14" t="s">
        <v>75</v>
      </c>
      <c r="E484" s="15">
        <f>E485</f>
        <v>316898094.95999998</v>
      </c>
    </row>
    <row r="485" spans="1:5" ht="47.25" x14ac:dyDescent="0.25">
      <c r="A485" s="30" t="s">
        <v>122</v>
      </c>
      <c r="B485" s="16" t="s">
        <v>24</v>
      </c>
      <c r="C485" s="16" t="s">
        <v>377</v>
      </c>
      <c r="D485" s="17" t="s">
        <v>75</v>
      </c>
      <c r="E485" s="18">
        <f>E486+E489+E492+E497+E502+E505+E512+E516+E519+E523+E529</f>
        <v>316898094.95999998</v>
      </c>
    </row>
    <row r="486" spans="1:5" ht="31.5" x14ac:dyDescent="0.25">
      <c r="A486" s="30" t="s">
        <v>157</v>
      </c>
      <c r="B486" s="16" t="s">
        <v>24</v>
      </c>
      <c r="C486" s="16" t="s">
        <v>378</v>
      </c>
      <c r="D486" s="17" t="s">
        <v>75</v>
      </c>
      <c r="E486" s="18">
        <f>E487</f>
        <v>2007967.8</v>
      </c>
    </row>
    <row r="487" spans="1:5" ht="15.75" x14ac:dyDescent="0.25">
      <c r="A487" s="31" t="s">
        <v>44</v>
      </c>
      <c r="B487" s="19" t="s">
        <v>24</v>
      </c>
      <c r="C487" s="19" t="s">
        <v>379</v>
      </c>
      <c r="D487" s="13" t="s">
        <v>75</v>
      </c>
      <c r="E487" s="20">
        <f>E488</f>
        <v>2007967.8</v>
      </c>
    </row>
    <row r="488" spans="1:5" ht="31.5" x14ac:dyDescent="0.25">
      <c r="A488" s="31" t="s">
        <v>4</v>
      </c>
      <c r="B488" s="19" t="s">
        <v>24</v>
      </c>
      <c r="C488" s="19" t="s">
        <v>379</v>
      </c>
      <c r="D488" s="19" t="s">
        <v>97</v>
      </c>
      <c r="E488" s="20">
        <v>2007967.8</v>
      </c>
    </row>
    <row r="489" spans="1:5" ht="31.5" x14ac:dyDescent="0.25">
      <c r="A489" s="30" t="s">
        <v>158</v>
      </c>
      <c r="B489" s="16" t="s">
        <v>24</v>
      </c>
      <c r="C489" s="16" t="s">
        <v>380</v>
      </c>
      <c r="D489" s="17" t="s">
        <v>75</v>
      </c>
      <c r="E489" s="18">
        <f>E490</f>
        <v>2475930.5099999998</v>
      </c>
    </row>
    <row r="490" spans="1:5" ht="15.75" x14ac:dyDescent="0.25">
      <c r="A490" s="31" t="s">
        <v>44</v>
      </c>
      <c r="B490" s="19" t="s">
        <v>24</v>
      </c>
      <c r="C490" s="19" t="s">
        <v>381</v>
      </c>
      <c r="D490" s="13" t="s">
        <v>75</v>
      </c>
      <c r="E490" s="20">
        <f>E491</f>
        <v>2475930.5099999998</v>
      </c>
    </row>
    <row r="491" spans="1:5" ht="31.5" x14ac:dyDescent="0.25">
      <c r="A491" s="31" t="s">
        <v>4</v>
      </c>
      <c r="B491" s="19" t="s">
        <v>24</v>
      </c>
      <c r="C491" s="19" t="s">
        <v>381</v>
      </c>
      <c r="D491" s="19" t="s">
        <v>97</v>
      </c>
      <c r="E491" s="20">
        <v>2475930.5099999998</v>
      </c>
    </row>
    <row r="492" spans="1:5" ht="31.5" x14ac:dyDescent="0.25">
      <c r="A492" s="30" t="s">
        <v>382</v>
      </c>
      <c r="B492" s="16" t="s">
        <v>24</v>
      </c>
      <c r="C492" s="16" t="s">
        <v>383</v>
      </c>
      <c r="D492" s="17" t="s">
        <v>75</v>
      </c>
      <c r="E492" s="18">
        <f>E493+E495</f>
        <v>1696700</v>
      </c>
    </row>
    <row r="493" spans="1:5" ht="78.75" x14ac:dyDescent="0.25">
      <c r="A493" s="31" t="s">
        <v>504</v>
      </c>
      <c r="B493" s="19" t="s">
        <v>24</v>
      </c>
      <c r="C493" s="19" t="s">
        <v>555</v>
      </c>
      <c r="D493" s="13" t="s">
        <v>75</v>
      </c>
      <c r="E493" s="20">
        <f>E494</f>
        <v>30000</v>
      </c>
    </row>
    <row r="494" spans="1:5" ht="31.5" x14ac:dyDescent="0.25">
      <c r="A494" s="31" t="s">
        <v>4</v>
      </c>
      <c r="B494" s="19" t="s">
        <v>24</v>
      </c>
      <c r="C494" s="19" t="s">
        <v>555</v>
      </c>
      <c r="D494" s="19" t="s">
        <v>97</v>
      </c>
      <c r="E494" s="20">
        <v>30000</v>
      </c>
    </row>
    <row r="495" spans="1:5" ht="47.25" x14ac:dyDescent="0.25">
      <c r="A495" s="31" t="s">
        <v>384</v>
      </c>
      <c r="B495" s="19" t="s">
        <v>24</v>
      </c>
      <c r="C495" s="19" t="s">
        <v>385</v>
      </c>
      <c r="D495" s="13" t="s">
        <v>75</v>
      </c>
      <c r="E495" s="20">
        <f>E496</f>
        <v>1666700</v>
      </c>
    </row>
    <row r="496" spans="1:5" ht="31.5" x14ac:dyDescent="0.25">
      <c r="A496" s="31" t="s">
        <v>4</v>
      </c>
      <c r="B496" s="19" t="s">
        <v>24</v>
      </c>
      <c r="C496" s="19" t="s">
        <v>385</v>
      </c>
      <c r="D496" s="19" t="s">
        <v>97</v>
      </c>
      <c r="E496" s="20">
        <v>1666700</v>
      </c>
    </row>
    <row r="497" spans="1:5" ht="31.5" x14ac:dyDescent="0.25">
      <c r="A497" s="30" t="s">
        <v>22</v>
      </c>
      <c r="B497" s="16" t="s">
        <v>24</v>
      </c>
      <c r="C497" s="16" t="s">
        <v>386</v>
      </c>
      <c r="D497" s="17" t="s">
        <v>75</v>
      </c>
      <c r="E497" s="18">
        <f>E498+E500</f>
        <v>42073491.160000004</v>
      </c>
    </row>
    <row r="498" spans="1:5" ht="15.75" x14ac:dyDescent="0.25">
      <c r="A498" s="31" t="s">
        <v>44</v>
      </c>
      <c r="B498" s="19" t="s">
        <v>24</v>
      </c>
      <c r="C498" s="19" t="s">
        <v>387</v>
      </c>
      <c r="D498" s="13" t="s">
        <v>75</v>
      </c>
      <c r="E498" s="20">
        <f>E499</f>
        <v>35112710.460000001</v>
      </c>
    </row>
    <row r="499" spans="1:5" ht="31.5" x14ac:dyDescent="0.25">
      <c r="A499" s="31" t="s">
        <v>4</v>
      </c>
      <c r="B499" s="19" t="s">
        <v>24</v>
      </c>
      <c r="C499" s="19" t="s">
        <v>387</v>
      </c>
      <c r="D499" s="19" t="s">
        <v>97</v>
      </c>
      <c r="E499" s="20">
        <v>35112710.460000001</v>
      </c>
    </row>
    <row r="500" spans="1:5" ht="31.5" x14ac:dyDescent="0.25">
      <c r="A500" s="31" t="s">
        <v>177</v>
      </c>
      <c r="B500" s="19" t="s">
        <v>24</v>
      </c>
      <c r="C500" s="19" t="s">
        <v>388</v>
      </c>
      <c r="D500" s="13" t="s">
        <v>75</v>
      </c>
      <c r="E500" s="20">
        <f>E501</f>
        <v>6960780.7000000002</v>
      </c>
    </row>
    <row r="501" spans="1:5" ht="31.5" x14ac:dyDescent="0.25">
      <c r="A501" s="31" t="s">
        <v>4</v>
      </c>
      <c r="B501" s="19" t="s">
        <v>24</v>
      </c>
      <c r="C501" s="19" t="s">
        <v>388</v>
      </c>
      <c r="D501" s="19" t="s">
        <v>97</v>
      </c>
      <c r="E501" s="20">
        <v>6960780.7000000002</v>
      </c>
    </row>
    <row r="502" spans="1:5" s="9" customFormat="1" ht="94.5" x14ac:dyDescent="0.25">
      <c r="A502" s="30" t="s">
        <v>159</v>
      </c>
      <c r="B502" s="16" t="s">
        <v>24</v>
      </c>
      <c r="C502" s="16" t="s">
        <v>389</v>
      </c>
      <c r="D502" s="17" t="s">
        <v>75</v>
      </c>
      <c r="E502" s="18">
        <f>E503</f>
        <v>39702804.359999999</v>
      </c>
    </row>
    <row r="503" spans="1:5" ht="15.75" x14ac:dyDescent="0.25">
      <c r="A503" s="31" t="s">
        <v>44</v>
      </c>
      <c r="B503" s="19" t="s">
        <v>24</v>
      </c>
      <c r="C503" s="19" t="s">
        <v>390</v>
      </c>
      <c r="D503" s="13" t="s">
        <v>75</v>
      </c>
      <c r="E503" s="20">
        <f>E504</f>
        <v>39702804.359999999</v>
      </c>
    </row>
    <row r="504" spans="1:5" ht="31.5" x14ac:dyDescent="0.25">
      <c r="A504" s="31" t="s">
        <v>4</v>
      </c>
      <c r="B504" s="19" t="s">
        <v>24</v>
      </c>
      <c r="C504" s="19" t="s">
        <v>390</v>
      </c>
      <c r="D504" s="19" t="s">
        <v>97</v>
      </c>
      <c r="E504" s="20">
        <v>39702804.359999999</v>
      </c>
    </row>
    <row r="505" spans="1:5" ht="78.75" x14ac:dyDescent="0.25">
      <c r="A505" s="30" t="s">
        <v>67</v>
      </c>
      <c r="B505" s="16" t="s">
        <v>24</v>
      </c>
      <c r="C505" s="16" t="s">
        <v>391</v>
      </c>
      <c r="D505" s="17" t="s">
        <v>75</v>
      </c>
      <c r="E505" s="18">
        <f>E506+E508+E510</f>
        <v>201649078.02999997</v>
      </c>
    </row>
    <row r="506" spans="1:5" ht="15.75" x14ac:dyDescent="0.25">
      <c r="A506" s="31" t="s">
        <v>44</v>
      </c>
      <c r="B506" s="19" t="s">
        <v>24</v>
      </c>
      <c r="C506" s="19" t="s">
        <v>392</v>
      </c>
      <c r="D506" s="13" t="s">
        <v>75</v>
      </c>
      <c r="E506" s="20">
        <f>E507</f>
        <v>132827523.16</v>
      </c>
    </row>
    <row r="507" spans="1:5" ht="31.5" x14ac:dyDescent="0.25">
      <c r="A507" s="31" t="s">
        <v>4</v>
      </c>
      <c r="B507" s="19" t="s">
        <v>24</v>
      </c>
      <c r="C507" s="19" t="s">
        <v>392</v>
      </c>
      <c r="D507" s="19" t="s">
        <v>97</v>
      </c>
      <c r="E507" s="20">
        <v>132827523.16</v>
      </c>
    </row>
    <row r="508" spans="1:5" ht="47.25" x14ac:dyDescent="0.25">
      <c r="A508" s="31" t="s">
        <v>66</v>
      </c>
      <c r="B508" s="19" t="s">
        <v>24</v>
      </c>
      <c r="C508" s="19" t="s">
        <v>393</v>
      </c>
      <c r="D508" s="13" t="s">
        <v>75</v>
      </c>
      <c r="E508" s="20">
        <f>E509</f>
        <v>49281797.979999997</v>
      </c>
    </row>
    <row r="509" spans="1:5" ht="31.5" x14ac:dyDescent="0.25">
      <c r="A509" s="31" t="s">
        <v>4</v>
      </c>
      <c r="B509" s="19" t="s">
        <v>24</v>
      </c>
      <c r="C509" s="19" t="s">
        <v>393</v>
      </c>
      <c r="D509" s="19" t="s">
        <v>97</v>
      </c>
      <c r="E509" s="20">
        <v>49281797.979999997</v>
      </c>
    </row>
    <row r="510" spans="1:5" ht="31.5" x14ac:dyDescent="0.25">
      <c r="A510" s="31" t="s">
        <v>177</v>
      </c>
      <c r="B510" s="19" t="s">
        <v>24</v>
      </c>
      <c r="C510" s="19" t="s">
        <v>394</v>
      </c>
      <c r="D510" s="13" t="s">
        <v>75</v>
      </c>
      <c r="E510" s="20">
        <f>E511</f>
        <v>19539756.890000001</v>
      </c>
    </row>
    <row r="511" spans="1:5" ht="31.5" x14ac:dyDescent="0.25">
      <c r="A511" s="31" t="s">
        <v>4</v>
      </c>
      <c r="B511" s="19" t="s">
        <v>24</v>
      </c>
      <c r="C511" s="19" t="s">
        <v>394</v>
      </c>
      <c r="D511" s="19" t="s">
        <v>97</v>
      </c>
      <c r="E511" s="20">
        <v>19539756.890000001</v>
      </c>
    </row>
    <row r="512" spans="1:5" ht="31.5" x14ac:dyDescent="0.25">
      <c r="A512" s="30" t="s">
        <v>33</v>
      </c>
      <c r="B512" s="16" t="s">
        <v>24</v>
      </c>
      <c r="C512" s="16" t="s">
        <v>395</v>
      </c>
      <c r="D512" s="17" t="s">
        <v>75</v>
      </c>
      <c r="E512" s="18">
        <f>E513</f>
        <v>3949773.26</v>
      </c>
    </row>
    <row r="513" spans="1:5" ht="15.75" x14ac:dyDescent="0.25">
      <c r="A513" s="31" t="s">
        <v>44</v>
      </c>
      <c r="B513" s="19" t="s">
        <v>24</v>
      </c>
      <c r="C513" s="19" t="s">
        <v>396</v>
      </c>
      <c r="D513" s="13" t="s">
        <v>75</v>
      </c>
      <c r="E513" s="20">
        <f>E514+E515</f>
        <v>3949773.26</v>
      </c>
    </row>
    <row r="514" spans="1:5" ht="15.75" x14ac:dyDescent="0.25">
      <c r="A514" s="31" t="s">
        <v>26</v>
      </c>
      <c r="B514" s="19" t="s">
        <v>24</v>
      </c>
      <c r="C514" s="19" t="s">
        <v>396</v>
      </c>
      <c r="D514" s="19" t="s">
        <v>61</v>
      </c>
      <c r="E514" s="20">
        <v>49952</v>
      </c>
    </row>
    <row r="515" spans="1:5" ht="31.5" x14ac:dyDescent="0.25">
      <c r="A515" s="31" t="s">
        <v>4</v>
      </c>
      <c r="B515" s="19" t="s">
        <v>24</v>
      </c>
      <c r="C515" s="19" t="s">
        <v>396</v>
      </c>
      <c r="D515" s="19" t="s">
        <v>97</v>
      </c>
      <c r="E515" s="20">
        <v>3899821.26</v>
      </c>
    </row>
    <row r="516" spans="1:5" ht="78.75" x14ac:dyDescent="0.25">
      <c r="A516" s="30" t="s">
        <v>160</v>
      </c>
      <c r="B516" s="16" t="s">
        <v>24</v>
      </c>
      <c r="C516" s="16" t="s">
        <v>397</v>
      </c>
      <c r="D516" s="17" t="s">
        <v>75</v>
      </c>
      <c r="E516" s="18">
        <f>E517</f>
        <v>1998000</v>
      </c>
    </row>
    <row r="517" spans="1:5" ht="15.75" x14ac:dyDescent="0.25">
      <c r="A517" s="31" t="s">
        <v>44</v>
      </c>
      <c r="B517" s="19" t="s">
        <v>24</v>
      </c>
      <c r="C517" s="19" t="s">
        <v>398</v>
      </c>
      <c r="D517" s="13" t="s">
        <v>75</v>
      </c>
      <c r="E517" s="20">
        <f>E518</f>
        <v>1998000</v>
      </c>
    </row>
    <row r="518" spans="1:5" ht="31.5" x14ac:dyDescent="0.25">
      <c r="A518" s="31" t="s">
        <v>4</v>
      </c>
      <c r="B518" s="19" t="s">
        <v>24</v>
      </c>
      <c r="C518" s="19" t="s">
        <v>398</v>
      </c>
      <c r="D518" s="19" t="s">
        <v>97</v>
      </c>
      <c r="E518" s="20">
        <v>1998000</v>
      </c>
    </row>
    <row r="519" spans="1:5" ht="31.5" x14ac:dyDescent="0.25">
      <c r="A519" s="30" t="s">
        <v>556</v>
      </c>
      <c r="B519" s="16" t="s">
        <v>24</v>
      </c>
      <c r="C519" s="16" t="s">
        <v>557</v>
      </c>
      <c r="D519" s="17" t="s">
        <v>75</v>
      </c>
      <c r="E519" s="18">
        <f>E520</f>
        <v>9595201.2200000007</v>
      </c>
    </row>
    <row r="520" spans="1:5" ht="15.75" x14ac:dyDescent="0.25">
      <c r="A520" s="31" t="s">
        <v>44</v>
      </c>
      <c r="B520" s="19" t="s">
        <v>24</v>
      </c>
      <c r="C520" s="19" t="s">
        <v>558</v>
      </c>
      <c r="D520" s="13" t="s">
        <v>75</v>
      </c>
      <c r="E520" s="20">
        <f>E521+E522</f>
        <v>9595201.2200000007</v>
      </c>
    </row>
    <row r="521" spans="1:5" ht="63" x14ac:dyDescent="0.25">
      <c r="A521" s="31" t="s">
        <v>9</v>
      </c>
      <c r="B521" s="19" t="s">
        <v>24</v>
      </c>
      <c r="C521" s="19" t="s">
        <v>558</v>
      </c>
      <c r="D521" s="19" t="s">
        <v>14</v>
      </c>
      <c r="E521" s="20">
        <v>9585201.2200000007</v>
      </c>
    </row>
    <row r="522" spans="1:5" ht="31.5" x14ac:dyDescent="0.25">
      <c r="A522" s="31" t="s">
        <v>41</v>
      </c>
      <c r="B522" s="19" t="s">
        <v>24</v>
      </c>
      <c r="C522" s="19" t="s">
        <v>558</v>
      </c>
      <c r="D522" s="19" t="s">
        <v>15</v>
      </c>
      <c r="E522" s="20">
        <v>10000</v>
      </c>
    </row>
    <row r="523" spans="1:5" ht="31.5" x14ac:dyDescent="0.25">
      <c r="A523" s="30" t="s">
        <v>16</v>
      </c>
      <c r="B523" s="16" t="s">
        <v>24</v>
      </c>
      <c r="C523" s="16" t="s">
        <v>399</v>
      </c>
      <c r="D523" s="17" t="s">
        <v>75</v>
      </c>
      <c r="E523" s="18">
        <f>E524+E527</f>
        <v>11674804.59</v>
      </c>
    </row>
    <row r="524" spans="1:5" ht="31.5" x14ac:dyDescent="0.25">
      <c r="A524" s="31" t="s">
        <v>16</v>
      </c>
      <c r="B524" s="19" t="s">
        <v>24</v>
      </c>
      <c r="C524" s="19" t="s">
        <v>400</v>
      </c>
      <c r="D524" s="13" t="s">
        <v>75</v>
      </c>
      <c r="E524" s="20">
        <f>E525+E526</f>
        <v>11510666.709999999</v>
      </c>
    </row>
    <row r="525" spans="1:5" ht="63" x14ac:dyDescent="0.25">
      <c r="A525" s="31" t="s">
        <v>9</v>
      </c>
      <c r="B525" s="19" t="s">
        <v>24</v>
      </c>
      <c r="C525" s="19" t="s">
        <v>400</v>
      </c>
      <c r="D525" s="19" t="s">
        <v>14</v>
      </c>
      <c r="E525" s="20">
        <v>10702088.359999999</v>
      </c>
    </row>
    <row r="526" spans="1:5" ht="31.5" x14ac:dyDescent="0.25">
      <c r="A526" s="31" t="s">
        <v>41</v>
      </c>
      <c r="B526" s="19" t="s">
        <v>24</v>
      </c>
      <c r="C526" s="19" t="s">
        <v>400</v>
      </c>
      <c r="D526" s="19" t="s">
        <v>15</v>
      </c>
      <c r="E526" s="20">
        <v>808578.35</v>
      </c>
    </row>
    <row r="527" spans="1:5" ht="31.5" x14ac:dyDescent="0.25">
      <c r="A527" s="31" t="s">
        <v>177</v>
      </c>
      <c r="B527" s="19" t="s">
        <v>24</v>
      </c>
      <c r="C527" s="19" t="s">
        <v>401</v>
      </c>
      <c r="D527" s="13" t="s">
        <v>75</v>
      </c>
      <c r="E527" s="20">
        <f>E528</f>
        <v>164137.88</v>
      </c>
    </row>
    <row r="528" spans="1:5" s="9" customFormat="1" ht="31.5" x14ac:dyDescent="0.25">
      <c r="A528" s="31" t="s">
        <v>41</v>
      </c>
      <c r="B528" s="19" t="s">
        <v>24</v>
      </c>
      <c r="C528" s="19" t="s">
        <v>401</v>
      </c>
      <c r="D528" s="19" t="s">
        <v>15</v>
      </c>
      <c r="E528" s="20">
        <v>164137.88</v>
      </c>
    </row>
    <row r="529" spans="1:5" ht="47.25" x14ac:dyDescent="0.25">
      <c r="A529" s="30" t="s">
        <v>559</v>
      </c>
      <c r="B529" s="16" t="s">
        <v>24</v>
      </c>
      <c r="C529" s="16" t="s">
        <v>560</v>
      </c>
      <c r="D529" s="17" t="s">
        <v>75</v>
      </c>
      <c r="E529" s="18">
        <f>E530</f>
        <v>74344.03</v>
      </c>
    </row>
    <row r="530" spans="1:5" ht="31.5" x14ac:dyDescent="0.25">
      <c r="A530" s="31" t="s">
        <v>561</v>
      </c>
      <c r="B530" s="19" t="s">
        <v>24</v>
      </c>
      <c r="C530" s="19" t="s">
        <v>562</v>
      </c>
      <c r="D530" s="13" t="s">
        <v>75</v>
      </c>
      <c r="E530" s="20">
        <f>E531</f>
        <v>74344.03</v>
      </c>
    </row>
    <row r="531" spans="1:5" ht="31.5" x14ac:dyDescent="0.25">
      <c r="A531" s="31" t="s">
        <v>4</v>
      </c>
      <c r="B531" s="19" t="s">
        <v>24</v>
      </c>
      <c r="C531" s="19" t="s">
        <v>562</v>
      </c>
      <c r="D531" s="19" t="s">
        <v>97</v>
      </c>
      <c r="E531" s="20">
        <v>74344.03</v>
      </c>
    </row>
    <row r="532" spans="1:5" ht="47.25" x14ac:dyDescent="0.25">
      <c r="A532" s="29" t="s">
        <v>402</v>
      </c>
      <c r="B532" s="13" t="s">
        <v>25</v>
      </c>
      <c r="C532" s="14" t="s">
        <v>75</v>
      </c>
      <c r="D532" s="14" t="s">
        <v>75</v>
      </c>
      <c r="E532" s="15">
        <f>E533+E674</f>
        <v>2760750559</v>
      </c>
    </row>
    <row r="533" spans="1:5" ht="31.5" x14ac:dyDescent="0.25">
      <c r="A533" s="30" t="s">
        <v>77</v>
      </c>
      <c r="B533" s="16" t="s">
        <v>25</v>
      </c>
      <c r="C533" s="16" t="s">
        <v>323</v>
      </c>
      <c r="D533" s="17" t="s">
        <v>75</v>
      </c>
      <c r="E533" s="18">
        <f>E534+E594+E641</f>
        <v>2758942781.2199998</v>
      </c>
    </row>
    <row r="534" spans="1:5" ht="31.5" x14ac:dyDescent="0.25">
      <c r="A534" s="30" t="s">
        <v>124</v>
      </c>
      <c r="B534" s="16" t="s">
        <v>25</v>
      </c>
      <c r="C534" s="16" t="s">
        <v>403</v>
      </c>
      <c r="D534" s="17" t="s">
        <v>75</v>
      </c>
      <c r="E534" s="18">
        <f>E535+E544+E547+E551+E554+E559+E568+E572+E578+E585+E588+E591</f>
        <v>2230688503.6299996</v>
      </c>
    </row>
    <row r="535" spans="1:5" ht="47.25" x14ac:dyDescent="0.25">
      <c r="A535" s="30" t="s">
        <v>3</v>
      </c>
      <c r="B535" s="16" t="s">
        <v>25</v>
      </c>
      <c r="C535" s="16" t="s">
        <v>404</v>
      </c>
      <c r="D535" s="17" t="s">
        <v>75</v>
      </c>
      <c r="E535" s="18">
        <f>E536+E538+E540+E542</f>
        <v>859373541.17999995</v>
      </c>
    </row>
    <row r="536" spans="1:5" ht="47.25" x14ac:dyDescent="0.25">
      <c r="A536" s="31" t="s">
        <v>35</v>
      </c>
      <c r="B536" s="19" t="s">
        <v>25</v>
      </c>
      <c r="C536" s="19" t="s">
        <v>405</v>
      </c>
      <c r="D536" s="13" t="s">
        <v>75</v>
      </c>
      <c r="E536" s="20">
        <f>E537</f>
        <v>754782635.16999996</v>
      </c>
    </row>
    <row r="537" spans="1:5" ht="31.5" x14ac:dyDescent="0.25">
      <c r="A537" s="31" t="s">
        <v>4</v>
      </c>
      <c r="B537" s="19" t="s">
        <v>25</v>
      </c>
      <c r="C537" s="19" t="s">
        <v>405</v>
      </c>
      <c r="D537" s="19" t="s">
        <v>97</v>
      </c>
      <c r="E537" s="20">
        <v>754782635.16999996</v>
      </c>
    </row>
    <row r="538" spans="1:5" ht="94.5" x14ac:dyDescent="0.25">
      <c r="A538" s="31" t="s">
        <v>358</v>
      </c>
      <c r="B538" s="19" t="s">
        <v>25</v>
      </c>
      <c r="C538" s="19" t="s">
        <v>406</v>
      </c>
      <c r="D538" s="13" t="s">
        <v>75</v>
      </c>
      <c r="E538" s="20">
        <f>E539</f>
        <v>1509856</v>
      </c>
    </row>
    <row r="539" spans="1:5" ht="15.75" x14ac:dyDescent="0.25">
      <c r="A539" s="31" t="s">
        <v>26</v>
      </c>
      <c r="B539" s="19" t="s">
        <v>25</v>
      </c>
      <c r="C539" s="19" t="s">
        <v>406</v>
      </c>
      <c r="D539" s="19" t="s">
        <v>61</v>
      </c>
      <c r="E539" s="20">
        <v>1509856</v>
      </c>
    </row>
    <row r="540" spans="1:5" ht="15.75" x14ac:dyDescent="0.25">
      <c r="A540" s="31" t="s">
        <v>44</v>
      </c>
      <c r="B540" s="19" t="s">
        <v>25</v>
      </c>
      <c r="C540" s="19" t="s">
        <v>407</v>
      </c>
      <c r="D540" s="13" t="s">
        <v>75</v>
      </c>
      <c r="E540" s="20">
        <f>E541</f>
        <v>41404060.009999998</v>
      </c>
    </row>
    <row r="541" spans="1:5" ht="31.5" x14ac:dyDescent="0.25">
      <c r="A541" s="31" t="s">
        <v>4</v>
      </c>
      <c r="B541" s="19" t="s">
        <v>25</v>
      </c>
      <c r="C541" s="19" t="s">
        <v>407</v>
      </c>
      <c r="D541" s="19" t="s">
        <v>97</v>
      </c>
      <c r="E541" s="20">
        <v>41404060.009999998</v>
      </c>
    </row>
    <row r="542" spans="1:5" ht="31.5" x14ac:dyDescent="0.25">
      <c r="A542" s="31" t="s">
        <v>177</v>
      </c>
      <c r="B542" s="19" t="s">
        <v>25</v>
      </c>
      <c r="C542" s="19" t="s">
        <v>408</v>
      </c>
      <c r="D542" s="13" t="s">
        <v>75</v>
      </c>
      <c r="E542" s="20">
        <f>E543</f>
        <v>61676990</v>
      </c>
    </row>
    <row r="543" spans="1:5" ht="31.5" x14ac:dyDescent="0.25">
      <c r="A543" s="31" t="s">
        <v>4</v>
      </c>
      <c r="B543" s="19" t="s">
        <v>25</v>
      </c>
      <c r="C543" s="19" t="s">
        <v>408</v>
      </c>
      <c r="D543" s="19" t="s">
        <v>97</v>
      </c>
      <c r="E543" s="20">
        <v>61676990</v>
      </c>
    </row>
    <row r="544" spans="1:5" ht="78.75" x14ac:dyDescent="0.25">
      <c r="A544" s="30" t="s">
        <v>37</v>
      </c>
      <c r="B544" s="16" t="s">
        <v>25</v>
      </c>
      <c r="C544" s="16" t="s">
        <v>409</v>
      </c>
      <c r="D544" s="17" t="s">
        <v>75</v>
      </c>
      <c r="E544" s="18">
        <f>E545</f>
        <v>16494500</v>
      </c>
    </row>
    <row r="545" spans="1:5" ht="78.75" x14ac:dyDescent="0.25">
      <c r="A545" s="31" t="s">
        <v>37</v>
      </c>
      <c r="B545" s="19" t="s">
        <v>25</v>
      </c>
      <c r="C545" s="19" t="s">
        <v>410</v>
      </c>
      <c r="D545" s="13" t="s">
        <v>75</v>
      </c>
      <c r="E545" s="20">
        <f>E546</f>
        <v>16494500</v>
      </c>
    </row>
    <row r="546" spans="1:5" ht="31.5" x14ac:dyDescent="0.25">
      <c r="A546" s="31" t="s">
        <v>4</v>
      </c>
      <c r="B546" s="19" t="s">
        <v>25</v>
      </c>
      <c r="C546" s="19" t="s">
        <v>410</v>
      </c>
      <c r="D546" s="19" t="s">
        <v>97</v>
      </c>
      <c r="E546" s="20">
        <v>16494500</v>
      </c>
    </row>
    <row r="547" spans="1:5" ht="31.5" x14ac:dyDescent="0.25">
      <c r="A547" s="30" t="s">
        <v>5</v>
      </c>
      <c r="B547" s="16" t="s">
        <v>25</v>
      </c>
      <c r="C547" s="16" t="s">
        <v>411</v>
      </c>
      <c r="D547" s="17" t="s">
        <v>75</v>
      </c>
      <c r="E547" s="18">
        <f>E548</f>
        <v>46610.7</v>
      </c>
    </row>
    <row r="548" spans="1:5" ht="15.75" x14ac:dyDescent="0.25">
      <c r="A548" s="31" t="s">
        <v>44</v>
      </c>
      <c r="B548" s="19" t="s">
        <v>25</v>
      </c>
      <c r="C548" s="19" t="s">
        <v>412</v>
      </c>
      <c r="D548" s="13" t="s">
        <v>75</v>
      </c>
      <c r="E548" s="20">
        <f>E549+E550</f>
        <v>46610.7</v>
      </c>
    </row>
    <row r="549" spans="1:5" ht="31.5" x14ac:dyDescent="0.25">
      <c r="A549" s="31" t="s">
        <v>41</v>
      </c>
      <c r="B549" s="19" t="s">
        <v>25</v>
      </c>
      <c r="C549" s="19" t="s">
        <v>412</v>
      </c>
      <c r="D549" s="19" t="s">
        <v>15</v>
      </c>
      <c r="E549" s="20">
        <v>5000</v>
      </c>
    </row>
    <row r="550" spans="1:5" ht="31.5" x14ac:dyDescent="0.25">
      <c r="A550" s="31" t="s">
        <v>4</v>
      </c>
      <c r="B550" s="19" t="s">
        <v>25</v>
      </c>
      <c r="C550" s="19" t="s">
        <v>412</v>
      </c>
      <c r="D550" s="19" t="s">
        <v>97</v>
      </c>
      <c r="E550" s="20">
        <v>41610.699999999997</v>
      </c>
    </row>
    <row r="551" spans="1:5" ht="31.5" x14ac:dyDescent="0.25">
      <c r="A551" s="30" t="s">
        <v>413</v>
      </c>
      <c r="B551" s="16" t="s">
        <v>25</v>
      </c>
      <c r="C551" s="16" t="s">
        <v>414</v>
      </c>
      <c r="D551" s="17" t="s">
        <v>75</v>
      </c>
      <c r="E551" s="18">
        <f>E552</f>
        <v>140650</v>
      </c>
    </row>
    <row r="552" spans="1:5" ht="15.75" x14ac:dyDescent="0.25">
      <c r="A552" s="31" t="s">
        <v>44</v>
      </c>
      <c r="B552" s="19" t="s">
        <v>25</v>
      </c>
      <c r="C552" s="19" t="s">
        <v>415</v>
      </c>
      <c r="D552" s="13" t="s">
        <v>75</v>
      </c>
      <c r="E552" s="20">
        <f>E553</f>
        <v>140650</v>
      </c>
    </row>
    <row r="553" spans="1:5" ht="31.5" x14ac:dyDescent="0.25">
      <c r="A553" s="31" t="s">
        <v>41</v>
      </c>
      <c r="B553" s="19" t="s">
        <v>25</v>
      </c>
      <c r="C553" s="19" t="s">
        <v>415</v>
      </c>
      <c r="D553" s="19" t="s">
        <v>15</v>
      </c>
      <c r="E553" s="20">
        <v>140650</v>
      </c>
    </row>
    <row r="554" spans="1:5" ht="47.25" x14ac:dyDescent="0.25">
      <c r="A554" s="30" t="s">
        <v>68</v>
      </c>
      <c r="B554" s="16" t="s">
        <v>25</v>
      </c>
      <c r="C554" s="16" t="s">
        <v>416</v>
      </c>
      <c r="D554" s="17" t="s">
        <v>75</v>
      </c>
      <c r="E554" s="18">
        <f>E555+E557</f>
        <v>2946259.6</v>
      </c>
    </row>
    <row r="555" spans="1:5" ht="15.75" x14ac:dyDescent="0.25">
      <c r="A555" s="31" t="s">
        <v>44</v>
      </c>
      <c r="B555" s="19" t="s">
        <v>25</v>
      </c>
      <c r="C555" s="19" t="s">
        <v>505</v>
      </c>
      <c r="D555" s="13" t="s">
        <v>75</v>
      </c>
      <c r="E555" s="20">
        <f>E556</f>
        <v>1045787.6</v>
      </c>
    </row>
    <row r="556" spans="1:5" ht="31.5" x14ac:dyDescent="0.25">
      <c r="A556" s="31" t="s">
        <v>4</v>
      </c>
      <c r="B556" s="19" t="s">
        <v>25</v>
      </c>
      <c r="C556" s="19" t="s">
        <v>505</v>
      </c>
      <c r="D556" s="19" t="s">
        <v>97</v>
      </c>
      <c r="E556" s="20">
        <v>1045787.6</v>
      </c>
    </row>
    <row r="557" spans="1:5" ht="47.25" x14ac:dyDescent="0.25">
      <c r="A557" s="31" t="s">
        <v>69</v>
      </c>
      <c r="B557" s="19" t="s">
        <v>25</v>
      </c>
      <c r="C557" s="19" t="s">
        <v>417</v>
      </c>
      <c r="D557" s="13" t="s">
        <v>75</v>
      </c>
      <c r="E557" s="20">
        <f>E558</f>
        <v>1900472</v>
      </c>
    </row>
    <row r="558" spans="1:5" ht="31.5" x14ac:dyDescent="0.25">
      <c r="A558" s="31" t="s">
        <v>4</v>
      </c>
      <c r="B558" s="19" t="s">
        <v>25</v>
      </c>
      <c r="C558" s="19" t="s">
        <v>417</v>
      </c>
      <c r="D558" s="19" t="s">
        <v>97</v>
      </c>
      <c r="E558" s="20">
        <v>1900472</v>
      </c>
    </row>
    <row r="559" spans="1:5" ht="31.5" x14ac:dyDescent="0.25">
      <c r="A559" s="30" t="s">
        <v>39</v>
      </c>
      <c r="B559" s="16" t="s">
        <v>25</v>
      </c>
      <c r="C559" s="16" t="s">
        <v>418</v>
      </c>
      <c r="D559" s="17" t="s">
        <v>75</v>
      </c>
      <c r="E559" s="18">
        <f>E560+E562+E564+E566</f>
        <v>1213772926.2299998</v>
      </c>
    </row>
    <row r="560" spans="1:5" ht="47.25" x14ac:dyDescent="0.25">
      <c r="A560" s="31" t="s">
        <v>35</v>
      </c>
      <c r="B560" s="19" t="s">
        <v>25</v>
      </c>
      <c r="C560" s="19" t="s">
        <v>419</v>
      </c>
      <c r="D560" s="13" t="s">
        <v>75</v>
      </c>
      <c r="E560" s="20">
        <f>E561</f>
        <v>1083249464.8299999</v>
      </c>
    </row>
    <row r="561" spans="1:5" ht="31.5" x14ac:dyDescent="0.25">
      <c r="A561" s="31" t="s">
        <v>4</v>
      </c>
      <c r="B561" s="19" t="s">
        <v>25</v>
      </c>
      <c r="C561" s="19" t="s">
        <v>419</v>
      </c>
      <c r="D561" s="19" t="s">
        <v>97</v>
      </c>
      <c r="E561" s="20">
        <v>1083249464.8299999</v>
      </c>
    </row>
    <row r="562" spans="1:5" s="9" customFormat="1" ht="94.5" x14ac:dyDescent="0.25">
      <c r="A562" s="31" t="s">
        <v>358</v>
      </c>
      <c r="B562" s="19" t="s">
        <v>25</v>
      </c>
      <c r="C562" s="19" t="s">
        <v>420</v>
      </c>
      <c r="D562" s="13" t="s">
        <v>75</v>
      </c>
      <c r="E562" s="20">
        <f>E563</f>
        <v>2655264</v>
      </c>
    </row>
    <row r="563" spans="1:5" ht="15.75" x14ac:dyDescent="0.25">
      <c r="A563" s="31" t="s">
        <v>26</v>
      </c>
      <c r="B563" s="19" t="s">
        <v>25</v>
      </c>
      <c r="C563" s="19" t="s">
        <v>420</v>
      </c>
      <c r="D563" s="19" t="s">
        <v>61</v>
      </c>
      <c r="E563" s="20">
        <v>2655264</v>
      </c>
    </row>
    <row r="564" spans="1:5" ht="15.75" x14ac:dyDescent="0.25">
      <c r="A564" s="31" t="s">
        <v>44</v>
      </c>
      <c r="B564" s="19" t="s">
        <v>25</v>
      </c>
      <c r="C564" s="19" t="s">
        <v>421</v>
      </c>
      <c r="D564" s="13" t="s">
        <v>75</v>
      </c>
      <c r="E564" s="20">
        <f>E565</f>
        <v>65779108.780000001</v>
      </c>
    </row>
    <row r="565" spans="1:5" ht="31.5" x14ac:dyDescent="0.25">
      <c r="A565" s="31" t="s">
        <v>4</v>
      </c>
      <c r="B565" s="19" t="s">
        <v>25</v>
      </c>
      <c r="C565" s="19" t="s">
        <v>421</v>
      </c>
      <c r="D565" s="19" t="s">
        <v>97</v>
      </c>
      <c r="E565" s="20">
        <v>65779108.780000001</v>
      </c>
    </row>
    <row r="566" spans="1:5" ht="31.5" x14ac:dyDescent="0.25">
      <c r="A566" s="31" t="s">
        <v>177</v>
      </c>
      <c r="B566" s="19" t="s">
        <v>25</v>
      </c>
      <c r="C566" s="19" t="s">
        <v>422</v>
      </c>
      <c r="D566" s="13" t="s">
        <v>75</v>
      </c>
      <c r="E566" s="20">
        <f>E567</f>
        <v>62089088.619999997</v>
      </c>
    </row>
    <row r="567" spans="1:5" ht="31.5" x14ac:dyDescent="0.25">
      <c r="A567" s="31" t="s">
        <v>4</v>
      </c>
      <c r="B567" s="19" t="s">
        <v>25</v>
      </c>
      <c r="C567" s="19" t="s">
        <v>422</v>
      </c>
      <c r="D567" s="19" t="s">
        <v>97</v>
      </c>
      <c r="E567" s="20">
        <v>62089088.619999997</v>
      </c>
    </row>
    <row r="568" spans="1:5" ht="31.5" x14ac:dyDescent="0.25">
      <c r="A568" s="30" t="s">
        <v>6</v>
      </c>
      <c r="B568" s="16" t="s">
        <v>25</v>
      </c>
      <c r="C568" s="16" t="s">
        <v>423</v>
      </c>
      <c r="D568" s="17" t="s">
        <v>75</v>
      </c>
      <c r="E568" s="18">
        <f>E569</f>
        <v>57333.2</v>
      </c>
    </row>
    <row r="569" spans="1:5" ht="15.75" x14ac:dyDescent="0.25">
      <c r="A569" s="31" t="s">
        <v>44</v>
      </c>
      <c r="B569" s="19" t="s">
        <v>25</v>
      </c>
      <c r="C569" s="19" t="s">
        <v>424</v>
      </c>
      <c r="D569" s="13" t="s">
        <v>75</v>
      </c>
      <c r="E569" s="20">
        <f>E570+E571</f>
        <v>57333.2</v>
      </c>
    </row>
    <row r="570" spans="1:5" ht="31.5" x14ac:dyDescent="0.25">
      <c r="A570" s="31" t="s">
        <v>41</v>
      </c>
      <c r="B570" s="19" t="s">
        <v>25</v>
      </c>
      <c r="C570" s="19" t="s">
        <v>424</v>
      </c>
      <c r="D570" s="19" t="s">
        <v>15</v>
      </c>
      <c r="E570" s="20">
        <v>9985</v>
      </c>
    </row>
    <row r="571" spans="1:5" ht="31.5" x14ac:dyDescent="0.25">
      <c r="A571" s="31" t="s">
        <v>4</v>
      </c>
      <c r="B571" s="19" t="s">
        <v>25</v>
      </c>
      <c r="C571" s="19" t="s">
        <v>424</v>
      </c>
      <c r="D571" s="19" t="s">
        <v>97</v>
      </c>
      <c r="E571" s="20">
        <v>47348.2</v>
      </c>
    </row>
    <row r="572" spans="1:5" ht="31.5" x14ac:dyDescent="0.25">
      <c r="A572" s="30" t="s">
        <v>127</v>
      </c>
      <c r="B572" s="16" t="s">
        <v>25</v>
      </c>
      <c r="C572" s="16" t="s">
        <v>425</v>
      </c>
      <c r="D572" s="17" t="s">
        <v>75</v>
      </c>
      <c r="E572" s="18">
        <f>E573+E575</f>
        <v>1121358.19</v>
      </c>
    </row>
    <row r="573" spans="1:5" ht="47.25" x14ac:dyDescent="0.25">
      <c r="A573" s="31" t="s">
        <v>123</v>
      </c>
      <c r="B573" s="19" t="s">
        <v>25</v>
      </c>
      <c r="C573" s="19" t="s">
        <v>426</v>
      </c>
      <c r="D573" s="13" t="s">
        <v>75</v>
      </c>
      <c r="E573" s="20">
        <f>E574</f>
        <v>865000</v>
      </c>
    </row>
    <row r="574" spans="1:5" ht="15.75" x14ac:dyDescent="0.25">
      <c r="A574" s="31" t="s">
        <v>26</v>
      </c>
      <c r="B574" s="19" t="s">
        <v>25</v>
      </c>
      <c r="C574" s="19" t="s">
        <v>426</v>
      </c>
      <c r="D574" s="19" t="s">
        <v>61</v>
      </c>
      <c r="E574" s="20">
        <v>865000</v>
      </c>
    </row>
    <row r="575" spans="1:5" ht="15.75" x14ac:dyDescent="0.25">
      <c r="A575" s="31" t="s">
        <v>44</v>
      </c>
      <c r="B575" s="19" t="s">
        <v>25</v>
      </c>
      <c r="C575" s="19" t="s">
        <v>427</v>
      </c>
      <c r="D575" s="13" t="s">
        <v>75</v>
      </c>
      <c r="E575" s="20">
        <f>E576+E577</f>
        <v>256358.19</v>
      </c>
    </row>
    <row r="576" spans="1:5" ht="31.5" x14ac:dyDescent="0.25">
      <c r="A576" s="31" t="s">
        <v>41</v>
      </c>
      <c r="B576" s="19" t="s">
        <v>25</v>
      </c>
      <c r="C576" s="19" t="s">
        <v>427</v>
      </c>
      <c r="D576" s="19" t="s">
        <v>15</v>
      </c>
      <c r="E576" s="20">
        <v>25000</v>
      </c>
    </row>
    <row r="577" spans="1:5" ht="31.5" x14ac:dyDescent="0.25">
      <c r="A577" s="31" t="s">
        <v>4</v>
      </c>
      <c r="B577" s="19" t="s">
        <v>25</v>
      </c>
      <c r="C577" s="19" t="s">
        <v>427</v>
      </c>
      <c r="D577" s="19" t="s">
        <v>97</v>
      </c>
      <c r="E577" s="20">
        <v>231358.19</v>
      </c>
    </row>
    <row r="578" spans="1:5" ht="31.5" x14ac:dyDescent="0.25">
      <c r="A578" s="30" t="s">
        <v>70</v>
      </c>
      <c r="B578" s="16" t="s">
        <v>25</v>
      </c>
      <c r="C578" s="16" t="s">
        <v>428</v>
      </c>
      <c r="D578" s="17" t="s">
        <v>75</v>
      </c>
      <c r="E578" s="18">
        <f>E579+E581+E583</f>
        <v>21601381.799999997</v>
      </c>
    </row>
    <row r="579" spans="1:5" ht="94.5" x14ac:dyDescent="0.25">
      <c r="A579" s="31" t="s">
        <v>563</v>
      </c>
      <c r="B579" s="19" t="s">
        <v>25</v>
      </c>
      <c r="C579" s="19" t="s">
        <v>564</v>
      </c>
      <c r="D579" s="13" t="s">
        <v>75</v>
      </c>
      <c r="E579" s="20">
        <f>E580</f>
        <v>5000000</v>
      </c>
    </row>
    <row r="580" spans="1:5" ht="31.5" x14ac:dyDescent="0.25">
      <c r="A580" s="31" t="s">
        <v>4</v>
      </c>
      <c r="B580" s="19" t="s">
        <v>25</v>
      </c>
      <c r="C580" s="19" t="s">
        <v>564</v>
      </c>
      <c r="D580" s="19" t="s">
        <v>97</v>
      </c>
      <c r="E580" s="20">
        <v>5000000</v>
      </c>
    </row>
    <row r="581" spans="1:5" ht="15.75" x14ac:dyDescent="0.25">
      <c r="A581" s="31" t="s">
        <v>44</v>
      </c>
      <c r="B581" s="19" t="s">
        <v>25</v>
      </c>
      <c r="C581" s="19" t="s">
        <v>429</v>
      </c>
      <c r="D581" s="13" t="s">
        <v>75</v>
      </c>
      <c r="E581" s="20">
        <f>E582</f>
        <v>4098520.45</v>
      </c>
    </row>
    <row r="582" spans="1:5" s="9" customFormat="1" ht="31.5" x14ac:dyDescent="0.25">
      <c r="A582" s="31" t="s">
        <v>4</v>
      </c>
      <c r="B582" s="19" t="s">
        <v>25</v>
      </c>
      <c r="C582" s="19" t="s">
        <v>429</v>
      </c>
      <c r="D582" s="19" t="s">
        <v>97</v>
      </c>
      <c r="E582" s="20">
        <v>4098520.45</v>
      </c>
    </row>
    <row r="583" spans="1:5" s="7" customFormat="1" ht="47.25" x14ac:dyDescent="0.25">
      <c r="A583" s="31" t="s">
        <v>69</v>
      </c>
      <c r="B583" s="19" t="s">
        <v>25</v>
      </c>
      <c r="C583" s="19" t="s">
        <v>430</v>
      </c>
      <c r="D583" s="13" t="s">
        <v>75</v>
      </c>
      <c r="E583" s="20">
        <f>E584</f>
        <v>12502861.35</v>
      </c>
    </row>
    <row r="584" spans="1:5" s="7" customFormat="1" ht="31.5" x14ac:dyDescent="0.25">
      <c r="A584" s="31" t="s">
        <v>4</v>
      </c>
      <c r="B584" s="19" t="s">
        <v>25</v>
      </c>
      <c r="C584" s="19" t="s">
        <v>430</v>
      </c>
      <c r="D584" s="19" t="s">
        <v>97</v>
      </c>
      <c r="E584" s="20">
        <v>12502861.35</v>
      </c>
    </row>
    <row r="585" spans="1:5" s="7" customFormat="1" ht="47.25" x14ac:dyDescent="0.25">
      <c r="A585" s="30" t="s">
        <v>161</v>
      </c>
      <c r="B585" s="16" t="s">
        <v>25</v>
      </c>
      <c r="C585" s="16" t="s">
        <v>431</v>
      </c>
      <c r="D585" s="17" t="s">
        <v>75</v>
      </c>
      <c r="E585" s="18">
        <f>E586</f>
        <v>63129000</v>
      </c>
    </row>
    <row r="586" spans="1:5" s="7" customFormat="1" ht="94.5" x14ac:dyDescent="0.25">
      <c r="A586" s="31" t="s">
        <v>432</v>
      </c>
      <c r="B586" s="19" t="s">
        <v>25</v>
      </c>
      <c r="C586" s="19" t="s">
        <v>433</v>
      </c>
      <c r="D586" s="13" t="s">
        <v>75</v>
      </c>
      <c r="E586" s="20">
        <f>E587</f>
        <v>63129000</v>
      </c>
    </row>
    <row r="587" spans="1:5" s="7" customFormat="1" ht="31.5" x14ac:dyDescent="0.25">
      <c r="A587" s="31" t="s">
        <v>4</v>
      </c>
      <c r="B587" s="19" t="s">
        <v>25</v>
      </c>
      <c r="C587" s="19" t="s">
        <v>433</v>
      </c>
      <c r="D587" s="19" t="s">
        <v>97</v>
      </c>
      <c r="E587" s="20">
        <v>63129000</v>
      </c>
    </row>
    <row r="588" spans="1:5" s="7" customFormat="1" ht="47.25" x14ac:dyDescent="0.25">
      <c r="A588" s="30" t="s">
        <v>125</v>
      </c>
      <c r="B588" s="16" t="s">
        <v>25</v>
      </c>
      <c r="C588" s="16" t="s">
        <v>434</v>
      </c>
      <c r="D588" s="17" t="s">
        <v>75</v>
      </c>
      <c r="E588" s="18">
        <f>E589</f>
        <v>51577272.729999997</v>
      </c>
    </row>
    <row r="589" spans="1:5" s="7" customFormat="1" ht="47.25" x14ac:dyDescent="0.25">
      <c r="A589" s="31" t="s">
        <v>435</v>
      </c>
      <c r="B589" s="19" t="s">
        <v>25</v>
      </c>
      <c r="C589" s="19" t="s">
        <v>436</v>
      </c>
      <c r="D589" s="13" t="s">
        <v>75</v>
      </c>
      <c r="E589" s="20">
        <f>E590</f>
        <v>51577272.729999997</v>
      </c>
    </row>
    <row r="590" spans="1:5" s="7" customFormat="1" ht="31.5" x14ac:dyDescent="0.25">
      <c r="A590" s="31" t="s">
        <v>4</v>
      </c>
      <c r="B590" s="19" t="s">
        <v>25</v>
      </c>
      <c r="C590" s="19" t="s">
        <v>436</v>
      </c>
      <c r="D590" s="19" t="s">
        <v>97</v>
      </c>
      <c r="E590" s="20">
        <v>51577272.729999997</v>
      </c>
    </row>
    <row r="591" spans="1:5" s="8" customFormat="1" ht="31.5" x14ac:dyDescent="0.25">
      <c r="A591" s="30" t="s">
        <v>437</v>
      </c>
      <c r="B591" s="16" t="s">
        <v>25</v>
      </c>
      <c r="C591" s="16" t="s">
        <v>438</v>
      </c>
      <c r="D591" s="17" t="s">
        <v>75</v>
      </c>
      <c r="E591" s="18">
        <f>E592</f>
        <v>427670</v>
      </c>
    </row>
    <row r="592" spans="1:5" s="7" customFormat="1" ht="31.5" x14ac:dyDescent="0.25">
      <c r="A592" s="31" t="s">
        <v>126</v>
      </c>
      <c r="B592" s="19" t="s">
        <v>25</v>
      </c>
      <c r="C592" s="19" t="s">
        <v>439</v>
      </c>
      <c r="D592" s="13" t="s">
        <v>75</v>
      </c>
      <c r="E592" s="20">
        <f>E593</f>
        <v>427670</v>
      </c>
    </row>
    <row r="593" spans="1:5" s="7" customFormat="1" ht="31.5" x14ac:dyDescent="0.25">
      <c r="A593" s="31" t="s">
        <v>4</v>
      </c>
      <c r="B593" s="19" t="s">
        <v>25</v>
      </c>
      <c r="C593" s="19" t="s">
        <v>439</v>
      </c>
      <c r="D593" s="19" t="s">
        <v>97</v>
      </c>
      <c r="E593" s="20">
        <v>427670</v>
      </c>
    </row>
    <row r="594" spans="1:5" s="7" customFormat="1" ht="15.75" x14ac:dyDescent="0.25">
      <c r="A594" s="30" t="s">
        <v>78</v>
      </c>
      <c r="B594" s="16" t="s">
        <v>25</v>
      </c>
      <c r="C594" s="16" t="s">
        <v>324</v>
      </c>
      <c r="D594" s="17" t="s">
        <v>75</v>
      </c>
      <c r="E594" s="18">
        <f>E595+E602+E605+E609+E612+E619+E624+E627+E632+E635+E638</f>
        <v>192607472.39999995</v>
      </c>
    </row>
    <row r="595" spans="1:5" s="7" customFormat="1" ht="47.25" x14ac:dyDescent="0.25">
      <c r="A595" s="30" t="s">
        <v>40</v>
      </c>
      <c r="B595" s="16" t="s">
        <v>25</v>
      </c>
      <c r="C595" s="16" t="s">
        <v>440</v>
      </c>
      <c r="D595" s="17" t="s">
        <v>75</v>
      </c>
      <c r="E595" s="18">
        <f>E596+E598+E600</f>
        <v>173712093.20999998</v>
      </c>
    </row>
    <row r="596" spans="1:5" s="7" customFormat="1" ht="15.75" x14ac:dyDescent="0.25">
      <c r="A596" s="31" t="s">
        <v>44</v>
      </c>
      <c r="B596" s="19" t="s">
        <v>25</v>
      </c>
      <c r="C596" s="19" t="s">
        <v>441</v>
      </c>
      <c r="D596" s="13" t="s">
        <v>75</v>
      </c>
      <c r="E596" s="20">
        <f>E597</f>
        <v>110761456.88</v>
      </c>
    </row>
    <row r="597" spans="1:5" s="7" customFormat="1" ht="31.5" x14ac:dyDescent="0.25">
      <c r="A597" s="31" t="s">
        <v>4</v>
      </c>
      <c r="B597" s="19" t="s">
        <v>25</v>
      </c>
      <c r="C597" s="19" t="s">
        <v>441</v>
      </c>
      <c r="D597" s="19" t="s">
        <v>97</v>
      </c>
      <c r="E597" s="20">
        <v>110761456.88</v>
      </c>
    </row>
    <row r="598" spans="1:5" s="7" customFormat="1" ht="47.25" x14ac:dyDescent="0.25">
      <c r="A598" s="31" t="s">
        <v>66</v>
      </c>
      <c r="B598" s="19" t="s">
        <v>25</v>
      </c>
      <c r="C598" s="19" t="s">
        <v>442</v>
      </c>
      <c r="D598" s="13" t="s">
        <v>75</v>
      </c>
      <c r="E598" s="20">
        <f>E599</f>
        <v>51152848.329999998</v>
      </c>
    </row>
    <row r="599" spans="1:5" s="7" customFormat="1" ht="31.5" x14ac:dyDescent="0.25">
      <c r="A599" s="31" t="s">
        <v>4</v>
      </c>
      <c r="B599" s="19" t="s">
        <v>25</v>
      </c>
      <c r="C599" s="19" t="s">
        <v>442</v>
      </c>
      <c r="D599" s="19" t="s">
        <v>97</v>
      </c>
      <c r="E599" s="20">
        <v>51152848.329999998</v>
      </c>
    </row>
    <row r="600" spans="1:5" s="7" customFormat="1" ht="31.5" x14ac:dyDescent="0.25">
      <c r="A600" s="31" t="s">
        <v>177</v>
      </c>
      <c r="B600" s="19" t="s">
        <v>25</v>
      </c>
      <c r="C600" s="19" t="s">
        <v>443</v>
      </c>
      <c r="D600" s="13" t="s">
        <v>75</v>
      </c>
      <c r="E600" s="20">
        <f>E601</f>
        <v>11797788</v>
      </c>
    </row>
    <row r="601" spans="1:5" ht="31.5" x14ac:dyDescent="0.25">
      <c r="A601" s="31" t="s">
        <v>4</v>
      </c>
      <c r="B601" s="19" t="s">
        <v>25</v>
      </c>
      <c r="C601" s="19" t="s">
        <v>443</v>
      </c>
      <c r="D601" s="19" t="s">
        <v>97</v>
      </c>
      <c r="E601" s="20">
        <v>11797788</v>
      </c>
    </row>
    <row r="602" spans="1:5" ht="78.75" x14ac:dyDescent="0.25">
      <c r="A602" s="30" t="s">
        <v>58</v>
      </c>
      <c r="B602" s="16" t="s">
        <v>25</v>
      </c>
      <c r="C602" s="16" t="s">
        <v>444</v>
      </c>
      <c r="D602" s="17" t="s">
        <v>75</v>
      </c>
      <c r="E602" s="18">
        <f>E603</f>
        <v>215992.91</v>
      </c>
    </row>
    <row r="603" spans="1:5" ht="15.75" x14ac:dyDescent="0.25">
      <c r="A603" s="31" t="s">
        <v>44</v>
      </c>
      <c r="B603" s="19" t="s">
        <v>25</v>
      </c>
      <c r="C603" s="19" t="s">
        <v>445</v>
      </c>
      <c r="D603" s="13" t="s">
        <v>75</v>
      </c>
      <c r="E603" s="20">
        <f>E604</f>
        <v>215992.91</v>
      </c>
    </row>
    <row r="604" spans="1:5" ht="31.5" x14ac:dyDescent="0.25">
      <c r="A604" s="31" t="s">
        <v>4</v>
      </c>
      <c r="B604" s="19" t="s">
        <v>25</v>
      </c>
      <c r="C604" s="19" t="s">
        <v>445</v>
      </c>
      <c r="D604" s="19" t="s">
        <v>97</v>
      </c>
      <c r="E604" s="20">
        <v>215992.91</v>
      </c>
    </row>
    <row r="605" spans="1:5" ht="15.75" x14ac:dyDescent="0.25">
      <c r="A605" s="30" t="s">
        <v>162</v>
      </c>
      <c r="B605" s="16" t="s">
        <v>25</v>
      </c>
      <c r="C605" s="16" t="s">
        <v>446</v>
      </c>
      <c r="D605" s="17" t="s">
        <v>75</v>
      </c>
      <c r="E605" s="18">
        <f>E606</f>
        <v>876620</v>
      </c>
    </row>
    <row r="606" spans="1:5" ht="15.75" x14ac:dyDescent="0.25">
      <c r="A606" s="31" t="s">
        <v>44</v>
      </c>
      <c r="B606" s="19" t="s">
        <v>25</v>
      </c>
      <c r="C606" s="19" t="s">
        <v>447</v>
      </c>
      <c r="D606" s="13" t="s">
        <v>75</v>
      </c>
      <c r="E606" s="20">
        <f>E607+E608</f>
        <v>876620</v>
      </c>
    </row>
    <row r="607" spans="1:5" ht="31.5" x14ac:dyDescent="0.25">
      <c r="A607" s="31" t="s">
        <v>41</v>
      </c>
      <c r="B607" s="19" t="s">
        <v>25</v>
      </c>
      <c r="C607" s="19" t="s">
        <v>447</v>
      </c>
      <c r="D607" s="19" t="s">
        <v>15</v>
      </c>
      <c r="E607" s="20">
        <v>76620</v>
      </c>
    </row>
    <row r="608" spans="1:5" ht="31.5" x14ac:dyDescent="0.25">
      <c r="A608" s="31" t="s">
        <v>4</v>
      </c>
      <c r="B608" s="19" t="s">
        <v>25</v>
      </c>
      <c r="C608" s="19" t="s">
        <v>447</v>
      </c>
      <c r="D608" s="19" t="s">
        <v>97</v>
      </c>
      <c r="E608" s="20">
        <v>800000</v>
      </c>
    </row>
    <row r="609" spans="1:5" ht="47.25" x14ac:dyDescent="0.25">
      <c r="A609" s="30" t="s">
        <v>7</v>
      </c>
      <c r="B609" s="16" t="s">
        <v>25</v>
      </c>
      <c r="C609" s="16" t="s">
        <v>448</v>
      </c>
      <c r="D609" s="17" t="s">
        <v>75</v>
      </c>
      <c r="E609" s="18">
        <f>E610</f>
        <v>264116.21999999997</v>
      </c>
    </row>
    <row r="610" spans="1:5" ht="15.75" x14ac:dyDescent="0.25">
      <c r="A610" s="31" t="s">
        <v>44</v>
      </c>
      <c r="B610" s="19" t="s">
        <v>25</v>
      </c>
      <c r="C610" s="19" t="s">
        <v>449</v>
      </c>
      <c r="D610" s="13" t="s">
        <v>75</v>
      </c>
      <c r="E610" s="20">
        <f>E611</f>
        <v>264116.21999999997</v>
      </c>
    </row>
    <row r="611" spans="1:5" ht="31.5" x14ac:dyDescent="0.25">
      <c r="A611" s="31" t="s">
        <v>4</v>
      </c>
      <c r="B611" s="19" t="s">
        <v>25</v>
      </c>
      <c r="C611" s="19" t="s">
        <v>449</v>
      </c>
      <c r="D611" s="19" t="s">
        <v>97</v>
      </c>
      <c r="E611" s="20">
        <v>264116.21999999997</v>
      </c>
    </row>
    <row r="612" spans="1:5" ht="47.25" x14ac:dyDescent="0.25">
      <c r="A612" s="30" t="s">
        <v>71</v>
      </c>
      <c r="B612" s="16" t="s">
        <v>25</v>
      </c>
      <c r="C612" s="16" t="s">
        <v>450</v>
      </c>
      <c r="D612" s="17" t="s">
        <v>75</v>
      </c>
      <c r="E612" s="18">
        <f>E613+E615+E617</f>
        <v>1724630</v>
      </c>
    </row>
    <row r="613" spans="1:5" ht="63" x14ac:dyDescent="0.25">
      <c r="A613" s="31" t="s">
        <v>565</v>
      </c>
      <c r="B613" s="19" t="s">
        <v>25</v>
      </c>
      <c r="C613" s="19" t="s">
        <v>566</v>
      </c>
      <c r="D613" s="13" t="s">
        <v>75</v>
      </c>
      <c r="E613" s="20">
        <f>E614</f>
        <v>1100000</v>
      </c>
    </row>
    <row r="614" spans="1:5" ht="31.5" x14ac:dyDescent="0.25">
      <c r="A614" s="31" t="s">
        <v>4</v>
      </c>
      <c r="B614" s="19" t="s">
        <v>25</v>
      </c>
      <c r="C614" s="19" t="s">
        <v>566</v>
      </c>
      <c r="D614" s="19" t="s">
        <v>97</v>
      </c>
      <c r="E614" s="20">
        <v>1100000</v>
      </c>
    </row>
    <row r="615" spans="1:5" ht="15.75" x14ac:dyDescent="0.25">
      <c r="A615" s="31" t="s">
        <v>44</v>
      </c>
      <c r="B615" s="19" t="s">
        <v>25</v>
      </c>
      <c r="C615" s="19" t="s">
        <v>567</v>
      </c>
      <c r="D615" s="13" t="s">
        <v>75</v>
      </c>
      <c r="E615" s="20">
        <f>E616</f>
        <v>244630</v>
      </c>
    </row>
    <row r="616" spans="1:5" ht="31.5" x14ac:dyDescent="0.25">
      <c r="A616" s="31" t="s">
        <v>4</v>
      </c>
      <c r="B616" s="19" t="s">
        <v>25</v>
      </c>
      <c r="C616" s="19" t="s">
        <v>567</v>
      </c>
      <c r="D616" s="19" t="s">
        <v>97</v>
      </c>
      <c r="E616" s="20">
        <v>244630</v>
      </c>
    </row>
    <row r="617" spans="1:5" ht="78.75" x14ac:dyDescent="0.25">
      <c r="A617" s="31" t="s">
        <v>568</v>
      </c>
      <c r="B617" s="19" t="s">
        <v>25</v>
      </c>
      <c r="C617" s="19" t="s">
        <v>569</v>
      </c>
      <c r="D617" s="13" t="s">
        <v>75</v>
      </c>
      <c r="E617" s="20">
        <f>E618</f>
        <v>380000</v>
      </c>
    </row>
    <row r="618" spans="1:5" ht="31.5" x14ac:dyDescent="0.25">
      <c r="A618" s="31" t="s">
        <v>4</v>
      </c>
      <c r="B618" s="19" t="s">
        <v>25</v>
      </c>
      <c r="C618" s="19" t="s">
        <v>569</v>
      </c>
      <c r="D618" s="19" t="s">
        <v>97</v>
      </c>
      <c r="E618" s="20">
        <v>380000</v>
      </c>
    </row>
    <row r="619" spans="1:5" ht="31.5" x14ac:dyDescent="0.25">
      <c r="A619" s="30" t="s">
        <v>570</v>
      </c>
      <c r="B619" s="16" t="s">
        <v>25</v>
      </c>
      <c r="C619" s="16" t="s">
        <v>571</v>
      </c>
      <c r="D619" s="17" t="s">
        <v>75</v>
      </c>
      <c r="E619" s="18">
        <f>E620+E622</f>
        <v>928888.89</v>
      </c>
    </row>
    <row r="620" spans="1:5" ht="78.75" x14ac:dyDescent="0.25">
      <c r="A620" s="31" t="s">
        <v>572</v>
      </c>
      <c r="B620" s="19" t="s">
        <v>25</v>
      </c>
      <c r="C620" s="19" t="s">
        <v>573</v>
      </c>
      <c r="D620" s="13" t="s">
        <v>75</v>
      </c>
      <c r="E620" s="20">
        <f>E621</f>
        <v>40000</v>
      </c>
    </row>
    <row r="621" spans="1:5" ht="31.5" x14ac:dyDescent="0.25">
      <c r="A621" s="31" t="s">
        <v>4</v>
      </c>
      <c r="B621" s="19" t="s">
        <v>25</v>
      </c>
      <c r="C621" s="19" t="s">
        <v>573</v>
      </c>
      <c r="D621" s="19" t="s">
        <v>97</v>
      </c>
      <c r="E621" s="20">
        <v>40000</v>
      </c>
    </row>
    <row r="622" spans="1:5" ht="31.5" x14ac:dyDescent="0.25">
      <c r="A622" s="31" t="s">
        <v>126</v>
      </c>
      <c r="B622" s="19" t="s">
        <v>25</v>
      </c>
      <c r="C622" s="19" t="s">
        <v>574</v>
      </c>
      <c r="D622" s="13" t="s">
        <v>75</v>
      </c>
      <c r="E622" s="20">
        <f>E623</f>
        <v>888888.89</v>
      </c>
    </row>
    <row r="623" spans="1:5" ht="31.5" x14ac:dyDescent="0.25">
      <c r="A623" s="31" t="s">
        <v>4</v>
      </c>
      <c r="B623" s="19" t="s">
        <v>25</v>
      </c>
      <c r="C623" s="19" t="s">
        <v>574</v>
      </c>
      <c r="D623" s="19" t="s">
        <v>97</v>
      </c>
      <c r="E623" s="20">
        <v>888888.89</v>
      </c>
    </row>
    <row r="624" spans="1:5" ht="31.5" x14ac:dyDescent="0.25">
      <c r="A624" s="30" t="s">
        <v>325</v>
      </c>
      <c r="B624" s="16" t="s">
        <v>25</v>
      </c>
      <c r="C624" s="16" t="s">
        <v>326</v>
      </c>
      <c r="D624" s="17" t="s">
        <v>75</v>
      </c>
      <c r="E624" s="18">
        <f>E625</f>
        <v>199800</v>
      </c>
    </row>
    <row r="625" spans="1:5" ht="31.5" x14ac:dyDescent="0.25">
      <c r="A625" s="31" t="s">
        <v>126</v>
      </c>
      <c r="B625" s="19" t="s">
        <v>25</v>
      </c>
      <c r="C625" s="19" t="s">
        <v>327</v>
      </c>
      <c r="D625" s="13" t="s">
        <v>75</v>
      </c>
      <c r="E625" s="20">
        <f>E626</f>
        <v>199800</v>
      </c>
    </row>
    <row r="626" spans="1:5" ht="31.5" x14ac:dyDescent="0.25">
      <c r="A626" s="31" t="s">
        <v>4</v>
      </c>
      <c r="B626" s="19" t="s">
        <v>25</v>
      </c>
      <c r="C626" s="19" t="s">
        <v>327</v>
      </c>
      <c r="D626" s="19" t="s">
        <v>97</v>
      </c>
      <c r="E626" s="20">
        <v>199800</v>
      </c>
    </row>
    <row r="627" spans="1:5" ht="15.75" x14ac:dyDescent="0.25">
      <c r="A627" s="30" t="s">
        <v>163</v>
      </c>
      <c r="B627" s="16" t="s">
        <v>25</v>
      </c>
      <c r="C627" s="16" t="s">
        <v>451</v>
      </c>
      <c r="D627" s="17" t="s">
        <v>75</v>
      </c>
      <c r="E627" s="18">
        <f>E628+E630</f>
        <v>7930973.8200000003</v>
      </c>
    </row>
    <row r="628" spans="1:5" ht="15.75" x14ac:dyDescent="0.25">
      <c r="A628" s="31" t="s">
        <v>44</v>
      </c>
      <c r="B628" s="19" t="s">
        <v>25</v>
      </c>
      <c r="C628" s="19" t="s">
        <v>452</v>
      </c>
      <c r="D628" s="13" t="s">
        <v>75</v>
      </c>
      <c r="E628" s="20">
        <f>E629</f>
        <v>2661307.15</v>
      </c>
    </row>
    <row r="629" spans="1:5" ht="31.5" x14ac:dyDescent="0.25">
      <c r="A629" s="31" t="s">
        <v>4</v>
      </c>
      <c r="B629" s="19" t="s">
        <v>25</v>
      </c>
      <c r="C629" s="19" t="s">
        <v>452</v>
      </c>
      <c r="D629" s="19" t="s">
        <v>97</v>
      </c>
      <c r="E629" s="20">
        <v>2661307.15</v>
      </c>
    </row>
    <row r="630" spans="1:5" ht="31.5" x14ac:dyDescent="0.25">
      <c r="A630" s="31" t="s">
        <v>164</v>
      </c>
      <c r="B630" s="19" t="s">
        <v>25</v>
      </c>
      <c r="C630" s="19" t="s">
        <v>453</v>
      </c>
      <c r="D630" s="13" t="s">
        <v>75</v>
      </c>
      <c r="E630" s="20">
        <f>E631</f>
        <v>5269666.67</v>
      </c>
    </row>
    <row r="631" spans="1:5" ht="31.5" x14ac:dyDescent="0.25">
      <c r="A631" s="31" t="s">
        <v>4</v>
      </c>
      <c r="B631" s="19" t="s">
        <v>25</v>
      </c>
      <c r="C631" s="19" t="s">
        <v>453</v>
      </c>
      <c r="D631" s="19" t="s">
        <v>97</v>
      </c>
      <c r="E631" s="20">
        <v>5269666.67</v>
      </c>
    </row>
    <row r="632" spans="1:5" ht="31.5" x14ac:dyDescent="0.25">
      <c r="A632" s="30" t="s">
        <v>8</v>
      </c>
      <c r="B632" s="16" t="s">
        <v>25</v>
      </c>
      <c r="C632" s="16" t="s">
        <v>454</v>
      </c>
      <c r="D632" s="17" t="s">
        <v>75</v>
      </c>
      <c r="E632" s="18">
        <f>E633</f>
        <v>3860618.46</v>
      </c>
    </row>
    <row r="633" spans="1:5" ht="15.75" x14ac:dyDescent="0.25">
      <c r="A633" s="31" t="s">
        <v>44</v>
      </c>
      <c r="B633" s="19" t="s">
        <v>25</v>
      </c>
      <c r="C633" s="19" t="s">
        <v>455</v>
      </c>
      <c r="D633" s="13" t="s">
        <v>75</v>
      </c>
      <c r="E633" s="20">
        <f>E634</f>
        <v>3860618.46</v>
      </c>
    </row>
    <row r="634" spans="1:5" ht="31.5" x14ac:dyDescent="0.25">
      <c r="A634" s="31" t="s">
        <v>4</v>
      </c>
      <c r="B634" s="19" t="s">
        <v>25</v>
      </c>
      <c r="C634" s="19" t="s">
        <v>455</v>
      </c>
      <c r="D634" s="19" t="s">
        <v>97</v>
      </c>
      <c r="E634" s="20">
        <v>3860618.46</v>
      </c>
    </row>
    <row r="635" spans="1:5" ht="15.75" x14ac:dyDescent="0.25">
      <c r="A635" s="30" t="s">
        <v>575</v>
      </c>
      <c r="B635" s="16" t="s">
        <v>25</v>
      </c>
      <c r="C635" s="16" t="s">
        <v>576</v>
      </c>
      <c r="D635" s="17" t="s">
        <v>75</v>
      </c>
      <c r="E635" s="18">
        <f>E636</f>
        <v>655888.89</v>
      </c>
    </row>
    <row r="636" spans="1:5" ht="47.25" x14ac:dyDescent="0.25">
      <c r="A636" s="31" t="s">
        <v>69</v>
      </c>
      <c r="B636" s="19" t="s">
        <v>25</v>
      </c>
      <c r="C636" s="19" t="s">
        <v>577</v>
      </c>
      <c r="D636" s="13" t="s">
        <v>75</v>
      </c>
      <c r="E636" s="20">
        <f>E637</f>
        <v>655888.89</v>
      </c>
    </row>
    <row r="637" spans="1:5" ht="31.5" x14ac:dyDescent="0.25">
      <c r="A637" s="31" t="s">
        <v>4</v>
      </c>
      <c r="B637" s="19" t="s">
        <v>25</v>
      </c>
      <c r="C637" s="19" t="s">
        <v>577</v>
      </c>
      <c r="D637" s="19" t="s">
        <v>97</v>
      </c>
      <c r="E637" s="20">
        <v>655888.89</v>
      </c>
    </row>
    <row r="638" spans="1:5" ht="31.5" x14ac:dyDescent="0.25">
      <c r="A638" s="30" t="s">
        <v>578</v>
      </c>
      <c r="B638" s="16" t="s">
        <v>25</v>
      </c>
      <c r="C638" s="16" t="s">
        <v>579</v>
      </c>
      <c r="D638" s="17" t="s">
        <v>75</v>
      </c>
      <c r="E638" s="18">
        <f>E639</f>
        <v>2237850</v>
      </c>
    </row>
    <row r="639" spans="1:5" ht="47.25" x14ac:dyDescent="0.25">
      <c r="A639" s="31" t="s">
        <v>580</v>
      </c>
      <c r="B639" s="19" t="s">
        <v>25</v>
      </c>
      <c r="C639" s="19" t="s">
        <v>581</v>
      </c>
      <c r="D639" s="13" t="s">
        <v>75</v>
      </c>
      <c r="E639" s="20">
        <f>E640</f>
        <v>2237850</v>
      </c>
    </row>
    <row r="640" spans="1:5" ht="31.5" x14ac:dyDescent="0.25">
      <c r="A640" s="31" t="s">
        <v>4</v>
      </c>
      <c r="B640" s="19" t="s">
        <v>25</v>
      </c>
      <c r="C640" s="19" t="s">
        <v>581</v>
      </c>
      <c r="D640" s="19" t="s">
        <v>97</v>
      </c>
      <c r="E640" s="20">
        <v>2237850</v>
      </c>
    </row>
    <row r="641" spans="1:5" ht="31.5" x14ac:dyDescent="0.25">
      <c r="A641" s="30" t="s">
        <v>128</v>
      </c>
      <c r="B641" s="16" t="s">
        <v>25</v>
      </c>
      <c r="C641" s="16" t="s">
        <v>456</v>
      </c>
      <c r="D641" s="17" t="s">
        <v>75</v>
      </c>
      <c r="E641" s="18">
        <f>E642+E650+E659+E664</f>
        <v>335646805.19</v>
      </c>
    </row>
    <row r="642" spans="1:5" ht="31.5" x14ac:dyDescent="0.25">
      <c r="A642" s="30" t="s">
        <v>16</v>
      </c>
      <c r="B642" s="16" t="s">
        <v>25</v>
      </c>
      <c r="C642" s="16" t="s">
        <v>457</v>
      </c>
      <c r="D642" s="17" t="s">
        <v>75</v>
      </c>
      <c r="E642" s="18">
        <f>E643+E648</f>
        <v>37425055.25</v>
      </c>
    </row>
    <row r="643" spans="1:5" ht="31.5" x14ac:dyDescent="0.25">
      <c r="A643" s="31" t="s">
        <v>16</v>
      </c>
      <c r="B643" s="19" t="s">
        <v>25</v>
      </c>
      <c r="C643" s="19" t="s">
        <v>458</v>
      </c>
      <c r="D643" s="13" t="s">
        <v>75</v>
      </c>
      <c r="E643" s="20">
        <f>E644+E645+E646+E647</f>
        <v>34695284.170000002</v>
      </c>
    </row>
    <row r="644" spans="1:5" ht="63" x14ac:dyDescent="0.25">
      <c r="A644" s="31" t="s">
        <v>9</v>
      </c>
      <c r="B644" s="19" t="s">
        <v>25</v>
      </c>
      <c r="C644" s="19" t="s">
        <v>458</v>
      </c>
      <c r="D644" s="19" t="s">
        <v>14</v>
      </c>
      <c r="E644" s="20">
        <v>32712542.920000002</v>
      </c>
    </row>
    <row r="645" spans="1:5" ht="31.5" x14ac:dyDescent="0.25">
      <c r="A645" s="31" t="s">
        <v>41</v>
      </c>
      <c r="B645" s="19" t="s">
        <v>25</v>
      </c>
      <c r="C645" s="19" t="s">
        <v>458</v>
      </c>
      <c r="D645" s="19" t="s">
        <v>15</v>
      </c>
      <c r="E645" s="20">
        <v>1809348.55</v>
      </c>
    </row>
    <row r="646" spans="1:5" ht="15.75" x14ac:dyDescent="0.25">
      <c r="A646" s="31" t="s">
        <v>26</v>
      </c>
      <c r="B646" s="19" t="s">
        <v>25</v>
      </c>
      <c r="C646" s="19" t="s">
        <v>458</v>
      </c>
      <c r="D646" s="19" t="s">
        <v>61</v>
      </c>
      <c r="E646" s="20">
        <v>32141.7</v>
      </c>
    </row>
    <row r="647" spans="1:5" ht="15.75" x14ac:dyDescent="0.25">
      <c r="A647" s="31" t="s">
        <v>10</v>
      </c>
      <c r="B647" s="19" t="s">
        <v>25</v>
      </c>
      <c r="C647" s="19" t="s">
        <v>458</v>
      </c>
      <c r="D647" s="19" t="s">
        <v>32</v>
      </c>
      <c r="E647" s="20">
        <v>141251</v>
      </c>
    </row>
    <row r="648" spans="1:5" ht="31.5" x14ac:dyDescent="0.25">
      <c r="A648" s="31" t="s">
        <v>177</v>
      </c>
      <c r="B648" s="19" t="s">
        <v>25</v>
      </c>
      <c r="C648" s="19" t="s">
        <v>459</v>
      </c>
      <c r="D648" s="13" t="s">
        <v>75</v>
      </c>
      <c r="E648" s="20">
        <f>E649</f>
        <v>2729771.08</v>
      </c>
    </row>
    <row r="649" spans="1:5" ht="31.5" x14ac:dyDescent="0.25">
      <c r="A649" s="31" t="s">
        <v>41</v>
      </c>
      <c r="B649" s="19" t="s">
        <v>25</v>
      </c>
      <c r="C649" s="19" t="s">
        <v>459</v>
      </c>
      <c r="D649" s="19" t="s">
        <v>15</v>
      </c>
      <c r="E649" s="20">
        <v>2729771.08</v>
      </c>
    </row>
    <row r="650" spans="1:5" ht="31.5" x14ac:dyDescent="0.25">
      <c r="A650" s="30" t="s">
        <v>129</v>
      </c>
      <c r="B650" s="16" t="s">
        <v>25</v>
      </c>
      <c r="C650" s="16" t="s">
        <v>460</v>
      </c>
      <c r="D650" s="17" t="s">
        <v>75</v>
      </c>
      <c r="E650" s="18">
        <f>E651+E655+E657</f>
        <v>19847205.059999999</v>
      </c>
    </row>
    <row r="651" spans="1:5" ht="15.75" x14ac:dyDescent="0.25">
      <c r="A651" s="31" t="s">
        <v>44</v>
      </c>
      <c r="B651" s="19" t="s">
        <v>25</v>
      </c>
      <c r="C651" s="19" t="s">
        <v>461</v>
      </c>
      <c r="D651" s="13" t="s">
        <v>75</v>
      </c>
      <c r="E651" s="20">
        <f>E652+E653+E654</f>
        <v>18464039.16</v>
      </c>
    </row>
    <row r="652" spans="1:5" ht="63" x14ac:dyDescent="0.25">
      <c r="A652" s="31" t="s">
        <v>9</v>
      </c>
      <c r="B652" s="19" t="s">
        <v>25</v>
      </c>
      <c r="C652" s="19" t="s">
        <v>461</v>
      </c>
      <c r="D652" s="19" t="s">
        <v>14</v>
      </c>
      <c r="E652" s="20">
        <v>17823891.41</v>
      </c>
    </row>
    <row r="653" spans="1:5" ht="31.5" x14ac:dyDescent="0.25">
      <c r="A653" s="31" t="s">
        <v>41</v>
      </c>
      <c r="B653" s="19" t="s">
        <v>25</v>
      </c>
      <c r="C653" s="19" t="s">
        <v>461</v>
      </c>
      <c r="D653" s="19" t="s">
        <v>15</v>
      </c>
      <c r="E653" s="20">
        <v>575069.75</v>
      </c>
    </row>
    <row r="654" spans="1:5" ht="15.75" x14ac:dyDescent="0.25">
      <c r="A654" s="31" t="s">
        <v>10</v>
      </c>
      <c r="B654" s="19" t="s">
        <v>25</v>
      </c>
      <c r="C654" s="19" t="s">
        <v>461</v>
      </c>
      <c r="D654" s="19" t="s">
        <v>32</v>
      </c>
      <c r="E654" s="20">
        <v>65078</v>
      </c>
    </row>
    <row r="655" spans="1:5" ht="47.25" x14ac:dyDescent="0.25">
      <c r="A655" s="31" t="s">
        <v>66</v>
      </c>
      <c r="B655" s="19" t="s">
        <v>25</v>
      </c>
      <c r="C655" s="19" t="s">
        <v>462</v>
      </c>
      <c r="D655" s="13" t="s">
        <v>75</v>
      </c>
      <c r="E655" s="20">
        <f>E656</f>
        <v>689677.52</v>
      </c>
    </row>
    <row r="656" spans="1:5" ht="63" x14ac:dyDescent="0.25">
      <c r="A656" s="31" t="s">
        <v>9</v>
      </c>
      <c r="B656" s="19" t="s">
        <v>25</v>
      </c>
      <c r="C656" s="19" t="s">
        <v>462</v>
      </c>
      <c r="D656" s="19" t="s">
        <v>14</v>
      </c>
      <c r="E656" s="20">
        <v>689677.52</v>
      </c>
    </row>
    <row r="657" spans="1:5" ht="31.5" x14ac:dyDescent="0.25">
      <c r="A657" s="31" t="s">
        <v>177</v>
      </c>
      <c r="B657" s="19" t="s">
        <v>25</v>
      </c>
      <c r="C657" s="19" t="s">
        <v>463</v>
      </c>
      <c r="D657" s="13" t="s">
        <v>75</v>
      </c>
      <c r="E657" s="20">
        <f>E658</f>
        <v>693488.38</v>
      </c>
    </row>
    <row r="658" spans="1:5" ht="31.5" x14ac:dyDescent="0.25">
      <c r="A658" s="31" t="s">
        <v>41</v>
      </c>
      <c r="B658" s="19" t="s">
        <v>25</v>
      </c>
      <c r="C658" s="19" t="s">
        <v>463</v>
      </c>
      <c r="D658" s="19" t="s">
        <v>15</v>
      </c>
      <c r="E658" s="20">
        <v>693488.38</v>
      </c>
    </row>
    <row r="659" spans="1:5" ht="78.75" x14ac:dyDescent="0.25">
      <c r="A659" s="30" t="s">
        <v>130</v>
      </c>
      <c r="B659" s="16" t="s">
        <v>25</v>
      </c>
      <c r="C659" s="16" t="s">
        <v>464</v>
      </c>
      <c r="D659" s="17" t="s">
        <v>75</v>
      </c>
      <c r="E659" s="18">
        <f>E660</f>
        <v>62214434.609999999</v>
      </c>
    </row>
    <row r="660" spans="1:5" ht="15.75" x14ac:dyDescent="0.25">
      <c r="A660" s="31" t="s">
        <v>44</v>
      </c>
      <c r="B660" s="19" t="s">
        <v>25</v>
      </c>
      <c r="C660" s="19" t="s">
        <v>465</v>
      </c>
      <c r="D660" s="13" t="s">
        <v>75</v>
      </c>
      <c r="E660" s="20">
        <f>E661+E662+E663</f>
        <v>62214434.609999999</v>
      </c>
    </row>
    <row r="661" spans="1:5" ht="63" x14ac:dyDescent="0.25">
      <c r="A661" s="31" t="s">
        <v>9</v>
      </c>
      <c r="B661" s="19" t="s">
        <v>25</v>
      </c>
      <c r="C661" s="19" t="s">
        <v>465</v>
      </c>
      <c r="D661" s="19" t="s">
        <v>14</v>
      </c>
      <c r="E661" s="20">
        <v>60615396.350000001</v>
      </c>
    </row>
    <row r="662" spans="1:5" ht="31.5" x14ac:dyDescent="0.25">
      <c r="A662" s="31" t="s">
        <v>41</v>
      </c>
      <c r="B662" s="19" t="s">
        <v>25</v>
      </c>
      <c r="C662" s="19" t="s">
        <v>465</v>
      </c>
      <c r="D662" s="19" t="s">
        <v>15</v>
      </c>
      <c r="E662" s="20">
        <v>1592411.96</v>
      </c>
    </row>
    <row r="663" spans="1:5" ht="15.75" x14ac:dyDescent="0.25">
      <c r="A663" s="31" t="s">
        <v>26</v>
      </c>
      <c r="B663" s="19" t="s">
        <v>25</v>
      </c>
      <c r="C663" s="19" t="s">
        <v>465</v>
      </c>
      <c r="D663" s="19" t="s">
        <v>61</v>
      </c>
      <c r="E663" s="20">
        <v>6626.3</v>
      </c>
    </row>
    <row r="664" spans="1:5" ht="15.75" x14ac:dyDescent="0.25">
      <c r="A664" s="30" t="s">
        <v>131</v>
      </c>
      <c r="B664" s="16" t="s">
        <v>25</v>
      </c>
      <c r="C664" s="16" t="s">
        <v>466</v>
      </c>
      <c r="D664" s="17" t="s">
        <v>75</v>
      </c>
      <c r="E664" s="18">
        <f>E665+E670+E672</f>
        <v>216160110.26999998</v>
      </c>
    </row>
    <row r="665" spans="1:5" ht="15.75" x14ac:dyDescent="0.25">
      <c r="A665" s="31" t="s">
        <v>44</v>
      </c>
      <c r="B665" s="19" t="s">
        <v>25</v>
      </c>
      <c r="C665" s="19" t="s">
        <v>467</v>
      </c>
      <c r="D665" s="13" t="s">
        <v>75</v>
      </c>
      <c r="E665" s="20">
        <f>E666+E667+E668+E669</f>
        <v>187385594.78999999</v>
      </c>
    </row>
    <row r="666" spans="1:5" ht="63" x14ac:dyDescent="0.25">
      <c r="A666" s="31" t="s">
        <v>9</v>
      </c>
      <c r="B666" s="19" t="s">
        <v>25</v>
      </c>
      <c r="C666" s="19" t="s">
        <v>467</v>
      </c>
      <c r="D666" s="19" t="s">
        <v>14</v>
      </c>
      <c r="E666" s="20">
        <v>172237251.71000001</v>
      </c>
    </row>
    <row r="667" spans="1:5" ht="31.5" x14ac:dyDescent="0.25">
      <c r="A667" s="31" t="s">
        <v>41</v>
      </c>
      <c r="B667" s="19" t="s">
        <v>25</v>
      </c>
      <c r="C667" s="19" t="s">
        <v>467</v>
      </c>
      <c r="D667" s="19" t="s">
        <v>15</v>
      </c>
      <c r="E667" s="20">
        <v>14426504.359999999</v>
      </c>
    </row>
    <row r="668" spans="1:5" ht="15.75" x14ac:dyDescent="0.25">
      <c r="A668" s="31" t="s">
        <v>26</v>
      </c>
      <c r="B668" s="19" t="s">
        <v>25</v>
      </c>
      <c r="C668" s="19" t="s">
        <v>467</v>
      </c>
      <c r="D668" s="19" t="s">
        <v>61</v>
      </c>
      <c r="E668" s="20">
        <v>139002.29999999999</v>
      </c>
    </row>
    <row r="669" spans="1:5" ht="15.75" x14ac:dyDescent="0.25">
      <c r="A669" s="31" t="s">
        <v>10</v>
      </c>
      <c r="B669" s="19" t="s">
        <v>25</v>
      </c>
      <c r="C669" s="19" t="s">
        <v>467</v>
      </c>
      <c r="D669" s="19" t="s">
        <v>32</v>
      </c>
      <c r="E669" s="20">
        <v>582836.42000000004</v>
      </c>
    </row>
    <row r="670" spans="1:5" ht="47.25" x14ac:dyDescent="0.25">
      <c r="A670" s="31" t="s">
        <v>66</v>
      </c>
      <c r="B670" s="19" t="s">
        <v>25</v>
      </c>
      <c r="C670" s="19" t="s">
        <v>468</v>
      </c>
      <c r="D670" s="13" t="s">
        <v>75</v>
      </c>
      <c r="E670" s="20">
        <f>E671</f>
        <v>17931615.559999999</v>
      </c>
    </row>
    <row r="671" spans="1:5" ht="63" x14ac:dyDescent="0.25">
      <c r="A671" s="31" t="s">
        <v>9</v>
      </c>
      <c r="B671" s="19" t="s">
        <v>25</v>
      </c>
      <c r="C671" s="19" t="s">
        <v>468</v>
      </c>
      <c r="D671" s="19" t="s">
        <v>14</v>
      </c>
      <c r="E671" s="20">
        <v>17931615.559999999</v>
      </c>
    </row>
    <row r="672" spans="1:5" ht="31.5" x14ac:dyDescent="0.25">
      <c r="A672" s="31" t="s">
        <v>177</v>
      </c>
      <c r="B672" s="19" t="s">
        <v>25</v>
      </c>
      <c r="C672" s="19" t="s">
        <v>469</v>
      </c>
      <c r="D672" s="13" t="s">
        <v>75</v>
      </c>
      <c r="E672" s="20">
        <f>E673</f>
        <v>10842899.92</v>
      </c>
    </row>
    <row r="673" spans="1:5" ht="31.5" x14ac:dyDescent="0.25">
      <c r="A673" s="31" t="s">
        <v>41</v>
      </c>
      <c r="B673" s="19" t="s">
        <v>25</v>
      </c>
      <c r="C673" s="19" t="s">
        <v>469</v>
      </c>
      <c r="D673" s="19" t="s">
        <v>15</v>
      </c>
      <c r="E673" s="20">
        <v>10842899.92</v>
      </c>
    </row>
    <row r="674" spans="1:5" ht="63" x14ac:dyDescent="0.25">
      <c r="A674" s="30" t="s">
        <v>92</v>
      </c>
      <c r="B674" s="16" t="s">
        <v>25</v>
      </c>
      <c r="C674" s="16" t="s">
        <v>200</v>
      </c>
      <c r="D674" s="17" t="s">
        <v>75</v>
      </c>
      <c r="E674" s="18">
        <f>E675</f>
        <v>1807777.78</v>
      </c>
    </row>
    <row r="675" spans="1:5" ht="47.25" x14ac:dyDescent="0.25">
      <c r="A675" s="30" t="s">
        <v>201</v>
      </c>
      <c r="B675" s="16" t="s">
        <v>25</v>
      </c>
      <c r="C675" s="16" t="s">
        <v>202</v>
      </c>
      <c r="D675" s="17" t="s">
        <v>75</v>
      </c>
      <c r="E675" s="18">
        <f>E676+E678</f>
        <v>1807777.78</v>
      </c>
    </row>
    <row r="676" spans="1:5" ht="78.75" x14ac:dyDescent="0.25">
      <c r="A676" s="31" t="s">
        <v>572</v>
      </c>
      <c r="B676" s="19" t="s">
        <v>25</v>
      </c>
      <c r="C676" s="19" t="s">
        <v>582</v>
      </c>
      <c r="D676" s="13" t="s">
        <v>75</v>
      </c>
      <c r="E676" s="20">
        <f>E677</f>
        <v>30000</v>
      </c>
    </row>
    <row r="677" spans="1:5" ht="31.5" x14ac:dyDescent="0.25">
      <c r="A677" s="31" t="s">
        <v>4</v>
      </c>
      <c r="B677" s="19" t="s">
        <v>25</v>
      </c>
      <c r="C677" s="19" t="s">
        <v>582</v>
      </c>
      <c r="D677" s="19" t="s">
        <v>97</v>
      </c>
      <c r="E677" s="20">
        <v>30000</v>
      </c>
    </row>
    <row r="678" spans="1:5" ht="31.5" x14ac:dyDescent="0.25">
      <c r="A678" s="31" t="s">
        <v>126</v>
      </c>
      <c r="B678" s="19" t="s">
        <v>25</v>
      </c>
      <c r="C678" s="19" t="s">
        <v>470</v>
      </c>
      <c r="D678" s="13" t="s">
        <v>75</v>
      </c>
      <c r="E678" s="20">
        <f>E679</f>
        <v>1777777.78</v>
      </c>
    </row>
    <row r="679" spans="1:5" ht="31.5" x14ac:dyDescent="0.25">
      <c r="A679" s="31" t="s">
        <v>4</v>
      </c>
      <c r="B679" s="19" t="s">
        <v>25</v>
      </c>
      <c r="C679" s="19" t="s">
        <v>470</v>
      </c>
      <c r="D679" s="19" t="s">
        <v>97</v>
      </c>
      <c r="E679" s="20">
        <v>1777777.78</v>
      </c>
    </row>
    <row r="680" spans="1:5" ht="47.25" x14ac:dyDescent="0.25">
      <c r="A680" s="29" t="s">
        <v>471</v>
      </c>
      <c r="B680" s="13" t="s">
        <v>27</v>
      </c>
      <c r="C680" s="14" t="s">
        <v>75</v>
      </c>
      <c r="D680" s="14" t="s">
        <v>75</v>
      </c>
      <c r="E680" s="15">
        <f>E681+E692</f>
        <v>41845775.420000002</v>
      </c>
    </row>
    <row r="681" spans="1:5" ht="31.5" x14ac:dyDescent="0.25">
      <c r="A681" s="30" t="s">
        <v>81</v>
      </c>
      <c r="B681" s="16" t="s">
        <v>27</v>
      </c>
      <c r="C681" s="16" t="s">
        <v>174</v>
      </c>
      <c r="D681" s="17" t="s">
        <v>75</v>
      </c>
      <c r="E681" s="18">
        <f>E682</f>
        <v>39840452.899999999</v>
      </c>
    </row>
    <row r="682" spans="1:5" ht="15.75" x14ac:dyDescent="0.25">
      <c r="A682" s="30" t="s">
        <v>83</v>
      </c>
      <c r="B682" s="16" t="s">
        <v>27</v>
      </c>
      <c r="C682" s="16" t="s">
        <v>179</v>
      </c>
      <c r="D682" s="17" t="s">
        <v>75</v>
      </c>
      <c r="E682" s="18">
        <f>E683+E686</f>
        <v>39840452.899999999</v>
      </c>
    </row>
    <row r="683" spans="1:5" ht="15.75" x14ac:dyDescent="0.25">
      <c r="A683" s="30" t="s">
        <v>28</v>
      </c>
      <c r="B683" s="16" t="s">
        <v>27</v>
      </c>
      <c r="C683" s="16" t="s">
        <v>180</v>
      </c>
      <c r="D683" s="17" t="s">
        <v>75</v>
      </c>
      <c r="E683" s="18">
        <f>E684</f>
        <v>595999.4</v>
      </c>
    </row>
    <row r="684" spans="1:5" ht="15.75" x14ac:dyDescent="0.25">
      <c r="A684" s="31" t="s">
        <v>44</v>
      </c>
      <c r="B684" s="19" t="s">
        <v>27</v>
      </c>
      <c r="C684" s="19" t="s">
        <v>181</v>
      </c>
      <c r="D684" s="13" t="s">
        <v>75</v>
      </c>
      <c r="E684" s="20">
        <f>E685</f>
        <v>595999.4</v>
      </c>
    </row>
    <row r="685" spans="1:5" ht="15.75" x14ac:dyDescent="0.25">
      <c r="A685" s="31" t="s">
        <v>84</v>
      </c>
      <c r="B685" s="19" t="s">
        <v>27</v>
      </c>
      <c r="C685" s="19" t="s">
        <v>181</v>
      </c>
      <c r="D685" s="19" t="s">
        <v>85</v>
      </c>
      <c r="E685" s="20">
        <v>595999.4</v>
      </c>
    </row>
    <row r="686" spans="1:5" ht="31.5" x14ac:dyDescent="0.25">
      <c r="A686" s="30" t="s">
        <v>16</v>
      </c>
      <c r="B686" s="16" t="s">
        <v>27</v>
      </c>
      <c r="C686" s="16" t="s">
        <v>472</v>
      </c>
      <c r="D686" s="17" t="s">
        <v>75</v>
      </c>
      <c r="E686" s="18">
        <f>E687+E689</f>
        <v>39244453.5</v>
      </c>
    </row>
    <row r="687" spans="1:5" ht="94.5" x14ac:dyDescent="0.25">
      <c r="A687" s="31" t="s">
        <v>358</v>
      </c>
      <c r="B687" s="19" t="s">
        <v>27</v>
      </c>
      <c r="C687" s="19" t="s">
        <v>473</v>
      </c>
      <c r="D687" s="13" t="s">
        <v>75</v>
      </c>
      <c r="E687" s="20">
        <f>E688</f>
        <v>4050</v>
      </c>
    </row>
    <row r="688" spans="1:5" ht="31.5" x14ac:dyDescent="0.25">
      <c r="A688" s="31" t="s">
        <v>41</v>
      </c>
      <c r="B688" s="19" t="s">
        <v>27</v>
      </c>
      <c r="C688" s="19" t="s">
        <v>473</v>
      </c>
      <c r="D688" s="19" t="s">
        <v>15</v>
      </c>
      <c r="E688" s="20">
        <v>4050</v>
      </c>
    </row>
    <row r="689" spans="1:5" ht="31.5" x14ac:dyDescent="0.25">
      <c r="A689" s="31" t="s">
        <v>16</v>
      </c>
      <c r="B689" s="19" t="s">
        <v>27</v>
      </c>
      <c r="C689" s="19" t="s">
        <v>474</v>
      </c>
      <c r="D689" s="13" t="s">
        <v>75</v>
      </c>
      <c r="E689" s="20">
        <f>E690+E691</f>
        <v>39240403.5</v>
      </c>
    </row>
    <row r="690" spans="1:5" ht="63" x14ac:dyDescent="0.25">
      <c r="A690" s="31" t="s">
        <v>9</v>
      </c>
      <c r="B690" s="19" t="s">
        <v>27</v>
      </c>
      <c r="C690" s="19" t="s">
        <v>474</v>
      </c>
      <c r="D690" s="19" t="s">
        <v>14</v>
      </c>
      <c r="E690" s="20">
        <v>38581117.539999999</v>
      </c>
    </row>
    <row r="691" spans="1:5" ht="31.5" x14ac:dyDescent="0.25">
      <c r="A691" s="31" t="s">
        <v>41</v>
      </c>
      <c r="B691" s="19" t="s">
        <v>27</v>
      </c>
      <c r="C691" s="19" t="s">
        <v>474</v>
      </c>
      <c r="D691" s="19" t="s">
        <v>15</v>
      </c>
      <c r="E691" s="20">
        <v>659285.96</v>
      </c>
    </row>
    <row r="692" spans="1:5" ht="15.75" x14ac:dyDescent="0.25">
      <c r="A692" s="30" t="s">
        <v>12</v>
      </c>
      <c r="B692" s="16" t="s">
        <v>27</v>
      </c>
      <c r="C692" s="16" t="s">
        <v>166</v>
      </c>
      <c r="D692" s="17" t="s">
        <v>75</v>
      </c>
      <c r="E692" s="18">
        <f>E693</f>
        <v>2005322.52</v>
      </c>
    </row>
    <row r="693" spans="1:5" ht="31.5" x14ac:dyDescent="0.25">
      <c r="A693" s="31" t="s">
        <v>72</v>
      </c>
      <c r="B693" s="19" t="s">
        <v>27</v>
      </c>
      <c r="C693" s="19" t="s">
        <v>246</v>
      </c>
      <c r="D693" s="13" t="s">
        <v>75</v>
      </c>
      <c r="E693" s="20">
        <f>E694</f>
        <v>2005322.52</v>
      </c>
    </row>
    <row r="694" spans="1:5" ht="15.75" x14ac:dyDescent="0.25">
      <c r="A694" s="31" t="s">
        <v>10</v>
      </c>
      <c r="B694" s="19" t="s">
        <v>27</v>
      </c>
      <c r="C694" s="19" t="s">
        <v>246</v>
      </c>
      <c r="D694" s="19" t="s">
        <v>32</v>
      </c>
      <c r="E694" s="20">
        <v>2005322.52</v>
      </c>
    </row>
  </sheetData>
  <autoFilter ref="A5:D7"/>
  <mergeCells count="7">
    <mergeCell ref="A1:D1"/>
    <mergeCell ref="A3:E3"/>
    <mergeCell ref="A5:A6"/>
    <mergeCell ref="B5:B6"/>
    <mergeCell ref="C5:C6"/>
    <mergeCell ref="D5:D6"/>
    <mergeCell ref="E5:E6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81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Прил.2 (Ведомственная 2022)</vt:lpstr>
      <vt:lpstr>'Прил.2 (Ведомственная 2022)'!Заголовки_для_печати</vt:lpstr>
      <vt:lpstr>'Прил.2 (Ведомственная 2022)'!Область_печати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2023-05-24T12:09:41Z</cp:lastPrinted>
  <dcterms:created xsi:type="dcterms:W3CDTF">2014-10-30T06:44:11Z</dcterms:created>
  <dcterms:modified xsi:type="dcterms:W3CDTF">2024-04-04T08:25:37Z</dcterms:modified>
</cp:coreProperties>
</file>