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80" windowWidth="27495" windowHeight="9930" activeTab="0"/>
  </bookViews>
  <sheets>
    <sheet name="Документ" sheetId="1" r:id="rId1"/>
  </sheets>
  <definedNames>
    <definedName name="_xlnm.Print_Titles" localSheetId="0">'Документ'!$7:$7</definedName>
  </definedNames>
  <calcPr fullCalcOnLoad="1"/>
</workbook>
</file>

<file path=xl/sharedStrings.xml><?xml version="1.0" encoding="utf-8"?>
<sst xmlns="http://schemas.openxmlformats.org/spreadsheetml/2006/main" count="260" uniqueCount="243">
  <si>
    <t>1</t>
  </si>
  <si>
    <t>2</t>
  </si>
  <si>
    <t>3</t>
  </si>
  <si>
    <t>4</t>
  </si>
  <si>
    <t>5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</si>
  <si>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</si>
  <si>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</si>
  <si>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</si>
  <si>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</si>
  <si>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18210102010011000110</t>
  </si>
  <si>
    <t>18210102020011000110</t>
  </si>
  <si>
    <t>18210102030011000110</t>
  </si>
  <si>
    <t>18210102040011000110</t>
  </si>
  <si>
    <t>18210501011011000110</t>
  </si>
  <si>
    <t>18210501021011000110</t>
  </si>
  <si>
    <t>Государственная пошлина за выдачу разрешения на установку рекламной конструкции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</si>
  <si>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</si>
  <si>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87511601053010035140</t>
  </si>
  <si>
    <t>89011601053019000140</t>
  </si>
  <si>
    <t>89011601063010009140</t>
  </si>
  <si>
    <t>89011601063010091140</t>
  </si>
  <si>
    <t>89011601063010101140</t>
  </si>
  <si>
    <t>89011601073010019140</t>
  </si>
  <si>
    <t>89011601073010027140</t>
  </si>
  <si>
    <t>89011601093010011140</t>
  </si>
  <si>
    <t>89011601093019000140</t>
  </si>
  <si>
    <t>89011601143010002140</t>
  </si>
  <si>
    <t>89011601143019000140</t>
  </si>
  <si>
    <t>89011601153010005140</t>
  </si>
  <si>
    <t>89011601153010006140</t>
  </si>
  <si>
    <t>89011601153019000140</t>
  </si>
  <si>
    <t>89011601173010008140</t>
  </si>
  <si>
    <t>89011601173019000140</t>
  </si>
  <si>
    <t>89011601193010005140</t>
  </si>
  <si>
    <t>89011601193010007140</t>
  </si>
  <si>
    <t>89011601193010013140</t>
  </si>
  <si>
    <t>89011601193019000140</t>
  </si>
  <si>
    <t>89011601203010021140</t>
  </si>
  <si>
    <t>89011601203019000140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</si>
  <si>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</si>
  <si>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</si>
  <si>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</si>
  <si>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</si>
  <si>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</si>
  <si>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Прочие субсидии бюджетам городских округов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</si>
  <si>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</si>
  <si>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</si>
  <si>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</si>
  <si>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</si>
  <si>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92810807173014000110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</si>
  <si>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</si>
  <si>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</si>
  <si>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</si>
  <si>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</si>
  <si>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</si>
  <si>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92820230024040000150</t>
  </si>
  <si>
    <t>94820230024040000150</t>
  </si>
  <si>
    <t>95620229999040000150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</si>
  <si>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</si>
  <si>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</si>
  <si>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96311105074040001120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</si>
  <si>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</si>
  <si>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</si>
  <si>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</si>
  <si>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</si>
  <si>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</si>
  <si>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</si>
  <si>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97511301994040000130</t>
  </si>
  <si>
    <t>Прочие доходы от оказания платных услуг (работ) получателями средств бюджетов городских округов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</si>
  <si>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</si>
  <si>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</si>
  <si>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</si>
  <si>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</si>
  <si>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</si>
  <si>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</si>
  <si>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</si>
  <si>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</si>
  <si>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</si>
  <si>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Дотации бюджетам городских округов на поддержку мер по обеспечению сбалансированности бюджетов</t>
  </si>
  <si>
    <t>99220229999040000150</t>
  </si>
  <si>
    <t>99220230024040000150</t>
  </si>
  <si>
    <t>Код бюджетной классификации</t>
  </si>
  <si>
    <t>182 Федеральная налоговая служба</t>
  </si>
  <si>
    <t>843 Служба Республики Коми строительного, жилищного и технического надзора (контроля)</t>
  </si>
  <si>
    <t>992 Финансовое управление администрации муниципального образования городского округа "Воркута"</t>
  </si>
  <si>
    <t>975 Управление образования администрации муниципального образования городского округа "Воркута"</t>
  </si>
  <si>
    <t>963 Комитет по управлению муниципальным имуществом администрации муниципального образования городского округа "Воркута"</t>
  </si>
  <si>
    <t>956 Управление культуры администрации муниципального образования городского округа "Воркута"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</si>
  <si>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</si>
  <si>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</si>
  <si>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923 Администрация муниципального образования городского округа "Воркута"</t>
  </si>
  <si>
    <t>890 Министерство юстиции Республики Коми</t>
  </si>
  <si>
    <t>Сумма (рублей)</t>
  </si>
  <si>
    <t>ВСЕГО</t>
  </si>
  <si>
    <t>048 Федеральная служба по надзору в сфере природопользования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</si>
  <si>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</si>
  <si>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</si>
  <si>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</si>
  <si>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</si>
  <si>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</si>
  <si>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</si>
  <si>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</si>
  <si>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</si>
  <si>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</si>
  <si>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</si>
  <si>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</si>
  <si>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</si>
  <si>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</si>
  <si>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879 Министерство цифрового развития, связи и массовых коммуникаций Республики Коми</t>
  </si>
  <si>
    <t>87910807150011000110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</si>
  <si>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</si>
  <si>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</si>
  <si>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</si>
  <si>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</si>
  <si>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</si>
  <si>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92811301994040000130</t>
  </si>
  <si>
    <t>92811302994040003130</t>
  </si>
  <si>
    <t>92811607010040000140</t>
  </si>
  <si>
    <t>92811609040040000140</t>
  </si>
  <si>
    <t>2024 год</t>
  </si>
  <si>
    <t>18210803010011050110</t>
  </si>
  <si>
    <t>89011601063010008140</t>
  </si>
  <si>
    <t>Прочие доходы от компенсации затрат бюджетов городских округов (прочие поступления)</t>
  </si>
  <si>
    <t>92311105012040000120</t>
  </si>
  <si>
    <t>92311105024040000120</t>
  </si>
  <si>
    <t>2025 год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</si>
  <si>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</si>
  <si>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</si>
  <si>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</si>
  <si>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</si>
  <si>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</si>
  <si>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</si>
  <si>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</si>
  <si>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</si>
  <si>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</si>
  <si>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</si>
  <si>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</si>
  <si>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</si>
  <si>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</si>
  <si>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875 Министерство образования и науки Республики Коми</t>
  </si>
  <si>
    <t>89011601053010059140</t>
  </si>
  <si>
    <t>89011601053010063140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</si>
  <si>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</si>
  <si>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89011601073019000140</t>
  </si>
  <si>
    <t>89011601083010002140</t>
  </si>
  <si>
    <t>89011601133019000140</t>
  </si>
  <si>
    <t>89011601183010000140</t>
  </si>
  <si>
    <t>89011601193010012140</t>
  </si>
  <si>
    <t>89011601193010020140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</si>
  <si>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</si>
  <si>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</si>
  <si>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89011601203010007140</t>
  </si>
  <si>
    <t>89011601203010010140</t>
  </si>
  <si>
    <t>89011601203010012140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</si>
  <si>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</si>
  <si>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</si>
  <si>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92311406012040000430</t>
  </si>
  <si>
    <t>96311302994040004130</t>
  </si>
  <si>
    <t>97511302064040000130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</si>
  <si>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</si>
  <si>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96311105074040002120</t>
  </si>
  <si>
    <t>ПРОГНОЗ ДОХОДОВ БЮДЖЕТА МО ГО "ВОРКУТА"
НА 2024 ГОД И ПЛАНОВЫЙ ПЕРИОД 2025 И 2026 ГОДОВ</t>
  </si>
  <si>
    <t>2026 год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</si>
  <si>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</si>
  <si>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</si>
  <si>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18210102130011000110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</si>
  <si>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</si>
  <si>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18210102140011000110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</si>
  <si>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</si>
  <si>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18210302231010000110</t>
  </si>
  <si>
    <t>18210302241010000110</t>
  </si>
  <si>
    <t>18210302251010000110</t>
  </si>
  <si>
    <t>18210302261010000110</t>
  </si>
  <si>
    <t>18210502010021000110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</si>
  <si>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</si>
  <si>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84311601193019000140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</si>
  <si>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</si>
  <si>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84311601203010004140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</si>
  <si>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</si>
  <si>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84311601203019000140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</si>
  <si>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</si>
  <si>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87511601063010009140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</si>
  <si>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</si>
  <si>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87511601063010101140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</si>
  <si>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</si>
  <si>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87511601063019000140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</si>
  <si>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</si>
  <si>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87511601193019000140</t>
  </si>
  <si>
    <t>87511601203010021140</t>
  </si>
  <si>
    <t>87511601203019000140</t>
  </si>
  <si>
    <t>89011601053010027140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</si>
  <si>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</si>
  <si>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</si>
  <si>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</si>
  <si>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89011601053010271140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</si>
  <si>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государственных нормативных требований охраны труда, содержащихся в федеральных законах и иных нормативных правовых актах Российской Федерации)</t>
  </si>
  <si>
    <t>89011601053010351140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</si>
  <si>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</si>
  <si>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</si>
  <si>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89011601063010017140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</si>
  <si>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Российской Федерации о защите детей от информации, причиняющей вред их здоровью и (или) развитию)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</si>
  <si>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</si>
  <si>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89011601063019000140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</si>
  <si>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</si>
  <si>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</si>
  <si>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</si>
  <si>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89011601083010028140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</si>
  <si>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</si>
  <si>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</si>
  <si>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</si>
  <si>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</si>
  <si>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</si>
  <si>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</si>
  <si>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</si>
  <si>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</si>
  <si>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89011601153010012140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</si>
  <si>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</si>
  <si>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</si>
  <si>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</si>
  <si>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</si>
  <si>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</si>
  <si>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</si>
  <si>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</si>
  <si>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</si>
  <si>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</si>
  <si>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89011601193010029140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</si>
  <si>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</si>
  <si>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</si>
  <si>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</si>
  <si>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</si>
  <si>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</si>
  <si>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</si>
  <si>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92311301994040000130</t>
  </si>
  <si>
    <t>92320225511040000150</t>
  </si>
  <si>
    <t>Субсидии бюджетам городских округов на проведение комплексных кадастровых работ</t>
  </si>
  <si>
    <t>92320229999040000150</t>
  </si>
  <si>
    <t>Прочие доходы от компенсации затрат бюджетов городских округов (выполнение работ (услуг) в рамках Федерального закона от 12.01.1996 № 8-ФЗ "О погребении и похоронном деле")</t>
  </si>
  <si>
    <t>92811607090040000140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</si>
  <si>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</si>
  <si>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97520245179040000150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</si>
  <si>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</si>
  <si>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отмененному))</t>
  </si>
  <si>
    <t>Приложение 2
к решению Совета МО ГО "Воркута"
от  22 декабря 2023 года № 559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</si>
</sst>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2" fillId="20" borderId="1">
      <alignment horizontal="right" shrinkToFit="1"/>
      <protection/>
    </xf>
    <xf numFmtId="4" fontId="32" fillId="20" borderId="2">
      <alignment horizontal="right" shrinkToFit="1"/>
      <protection/>
    </xf>
    <xf numFmtId="49" fontId="33" fillId="21" borderId="3">
      <alignment horizontal="center" vertical="top" shrinkToFit="1"/>
      <protection/>
    </xf>
    <xf numFmtId="0" fontId="33" fillId="21" borderId="4">
      <alignment horizontal="left" vertical="top" wrapText="1"/>
      <protection/>
    </xf>
    <xf numFmtId="4" fontId="33" fillId="21" borderId="4">
      <alignment horizontal="right" vertical="top" shrinkToFit="1"/>
      <protection/>
    </xf>
    <xf numFmtId="4" fontId="33" fillId="21" borderId="5">
      <alignment horizontal="right" vertical="top" shrinkToFit="1"/>
      <protection/>
    </xf>
    <xf numFmtId="49" fontId="34" fillId="0" borderId="3">
      <alignment horizontal="center" vertical="top" shrinkToFit="1"/>
      <protection/>
    </xf>
    <xf numFmtId="0" fontId="35" fillId="0" borderId="4">
      <alignment horizontal="left" vertical="top" wrapText="1"/>
      <protection/>
    </xf>
    <xf numFmtId="4" fontId="35" fillId="0" borderId="4">
      <alignment horizontal="right" vertical="top" shrinkToFit="1"/>
      <protection/>
    </xf>
    <xf numFmtId="4" fontId="35" fillId="0" borderId="5">
      <alignment horizontal="right" vertical="top" shrinkToFit="1"/>
      <protection/>
    </xf>
    <xf numFmtId="0" fontId="33" fillId="21" borderId="4">
      <alignment horizontal="left" vertical="top" wrapText="1"/>
      <protection/>
    </xf>
    <xf numFmtId="0" fontId="35" fillId="0" borderId="4">
      <alignment horizontal="left" vertical="top" wrapText="1"/>
      <protection/>
    </xf>
    <xf numFmtId="4" fontId="35" fillId="0" borderId="5">
      <alignment horizontal="right" vertical="top" shrinkToFit="1"/>
      <protection/>
    </xf>
    <xf numFmtId="4" fontId="35" fillId="0" borderId="4">
      <alignment horizontal="right" vertical="top" shrinkToFit="1"/>
      <protection/>
    </xf>
    <xf numFmtId="4" fontId="35" fillId="0" borderId="5">
      <alignment horizontal="right" vertical="top" shrinkToFit="1"/>
      <protection/>
    </xf>
    <xf numFmtId="0" fontId="35" fillId="0" borderId="0">
      <alignment horizontal="right" vertical="top" wrapText="1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49" fontId="33" fillId="0" borderId="6">
      <alignment horizontal="center" vertical="center" wrapText="1"/>
      <protection/>
    </xf>
    <xf numFmtId="49" fontId="33" fillId="0" borderId="7">
      <alignment horizontal="center" vertical="center" wrapText="1"/>
      <protection/>
    </xf>
    <xf numFmtId="49" fontId="33" fillId="0" borderId="8">
      <alignment horizontal="center" vertical="center" wrapText="1"/>
      <protection/>
    </xf>
    <xf numFmtId="49" fontId="33" fillId="0" borderId="9">
      <alignment horizontal="center" vertical="center" wrapText="1"/>
      <protection/>
    </xf>
    <xf numFmtId="49" fontId="33" fillId="0" borderId="10">
      <alignment horizontal="center" vertical="center" wrapText="1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1" applyNumberFormat="0" applyAlignment="0" applyProtection="0"/>
    <xf numFmtId="0" fontId="37" fillId="29" borderId="12" applyNumberFormat="0" applyAlignment="0" applyProtection="0"/>
    <xf numFmtId="0" fontId="38" fillId="29" borderId="1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44" fillId="30" borderId="17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18" applyNumberFormat="0" applyFont="0" applyAlignment="0" applyProtection="0"/>
    <xf numFmtId="9" fontId="0" fillId="0" borderId="0" applyFont="0" applyFill="0" applyBorder="0" applyAlignment="0" applyProtection="0"/>
    <xf numFmtId="0" fontId="49" fillId="0" borderId="1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52" fillId="0" borderId="20" xfId="58" applyNumberFormat="1" applyFont="1" applyFill="1" applyBorder="1" applyAlignment="1" applyProtection="1">
      <alignment horizontal="center" vertical="center" wrapText="1"/>
      <protection/>
    </xf>
    <xf numFmtId="49" fontId="52" fillId="0" borderId="20" xfId="58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 horizontal="right"/>
      <protection locked="0"/>
    </xf>
    <xf numFmtId="49" fontId="53" fillId="0" borderId="21" xfId="55" applyNumberFormat="1" applyFont="1" applyFill="1" applyBorder="1" applyProtection="1">
      <alignment horizontal="center" vertical="center" wrapText="1"/>
      <protection/>
    </xf>
    <xf numFmtId="49" fontId="53" fillId="0" borderId="21" xfId="54" applyNumberFormat="1" applyFont="1" applyFill="1" applyBorder="1" applyProtection="1">
      <alignment horizontal="center" vertical="center" wrapText="1"/>
      <protection/>
    </xf>
    <xf numFmtId="49" fontId="53" fillId="0" borderId="21" xfId="56" applyNumberFormat="1" applyFont="1" applyFill="1" applyBorder="1" applyProtection="1">
      <alignment horizontal="center" vertical="center" wrapText="1"/>
      <protection/>
    </xf>
    <xf numFmtId="4" fontId="52" fillId="0" borderId="0" xfId="0" applyNumberFormat="1" applyFont="1" applyFill="1" applyBorder="1" applyAlignment="1">
      <alignment vertical="top" wrapText="1"/>
    </xf>
    <xf numFmtId="0" fontId="52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justify" vertical="top" wrapText="1"/>
    </xf>
    <xf numFmtId="4" fontId="54" fillId="0" borderId="0" xfId="0" applyNumberFormat="1" applyFont="1" applyFill="1" applyBorder="1" applyAlignment="1">
      <alignment vertical="top" wrapText="1"/>
    </xf>
    <xf numFmtId="49" fontId="54" fillId="0" borderId="0" xfId="0" applyNumberFormat="1" applyFont="1" applyFill="1" applyBorder="1" applyAlignment="1">
      <alignment horizontal="center" vertical="top" wrapText="1"/>
    </xf>
    <xf numFmtId="49" fontId="54" fillId="0" borderId="0" xfId="45" applyNumberFormat="1" applyFont="1" applyFill="1" applyBorder="1" applyAlignment="1" applyProtection="1">
      <alignment horizontal="center" vertical="top" shrinkToFit="1"/>
      <protection/>
    </xf>
    <xf numFmtId="0" fontId="54" fillId="0" borderId="0" xfId="46" applyNumberFormat="1" applyFont="1" applyFill="1" applyBorder="1" applyProtection="1">
      <alignment horizontal="left" vertical="top" wrapText="1"/>
      <protection/>
    </xf>
    <xf numFmtId="4" fontId="52" fillId="0" borderId="22" xfId="0" applyNumberFormat="1" applyFont="1" applyFill="1" applyBorder="1" applyAlignment="1">
      <alignment vertical="top" wrapText="1"/>
    </xf>
    <xf numFmtId="4" fontId="54" fillId="0" borderId="22" xfId="0" applyNumberFormat="1" applyFont="1" applyFill="1" applyBorder="1" applyAlignment="1">
      <alignment vertical="top" wrapText="1"/>
    </xf>
    <xf numFmtId="0" fontId="54" fillId="0" borderId="22" xfId="0" applyFont="1" applyFill="1" applyBorder="1" applyAlignment="1">
      <alignment horizontal="justify" vertical="top" wrapText="1"/>
    </xf>
    <xf numFmtId="0" fontId="54" fillId="0" borderId="22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52" fillId="0" borderId="22" xfId="0" applyFont="1" applyFill="1" applyBorder="1" applyAlignment="1">
      <alignment horizontal="justify" vertical="top" wrapText="1"/>
    </xf>
    <xf numFmtId="0" fontId="52" fillId="0" borderId="22" xfId="0" applyFont="1" applyFill="1" applyBorder="1" applyAlignment="1">
      <alignment horizontal="left" wrapText="1"/>
    </xf>
    <xf numFmtId="0" fontId="52" fillId="0" borderId="23" xfId="0" applyFont="1" applyFill="1" applyBorder="1" applyAlignment="1">
      <alignment horizontal="justify" vertical="top" wrapText="1"/>
    </xf>
    <xf numFmtId="0" fontId="52" fillId="0" borderId="24" xfId="0" applyFont="1" applyFill="1" applyBorder="1" applyAlignment="1">
      <alignment horizontal="justify" vertical="top" wrapText="1"/>
    </xf>
    <xf numFmtId="0" fontId="5" fillId="35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4" fillId="0" borderId="0" xfId="50" applyNumberFormat="1" applyFont="1" applyFill="1" applyProtection="1">
      <alignment horizontal="right" vertical="top" wrapText="1"/>
      <protection/>
    </xf>
    <xf numFmtId="0" fontId="54" fillId="0" borderId="0" xfId="50" applyFont="1" applyFill="1">
      <alignment horizontal="right" vertical="top" wrapText="1"/>
      <protection/>
    </xf>
    <xf numFmtId="49" fontId="52" fillId="0" borderId="25" xfId="58" applyNumberFormat="1" applyFont="1" applyFill="1" applyBorder="1" applyAlignment="1" applyProtection="1">
      <alignment horizontal="center" vertical="center" wrapText="1"/>
      <protection/>
    </xf>
    <xf numFmtId="49" fontId="52" fillId="0" borderId="25" xfId="57" applyNumberFormat="1" applyFont="1" applyFill="1" applyBorder="1" applyAlignment="1" applyProtection="1">
      <alignment horizontal="center" vertical="center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9" xfId="45"/>
    <cellStyle name="ex73" xfId="46"/>
    <cellStyle name="ex75" xfId="47"/>
    <cellStyle name="ex78" xfId="48"/>
    <cellStyle name="ex79" xfId="49"/>
    <cellStyle name="st57" xfId="50"/>
    <cellStyle name="style0" xfId="51"/>
    <cellStyle name="td" xfId="52"/>
    <cellStyle name="tr" xfId="53"/>
    <cellStyle name="xl_bot_header" xfId="54"/>
    <cellStyle name="xl_bot_left_header" xfId="55"/>
    <cellStyle name="xl_bot_right_header" xfId="56"/>
    <cellStyle name="xl_top_left_header" xfId="57"/>
    <cellStyle name="xl_top_right_header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9"/>
  <sheetViews>
    <sheetView showGridLines="0" tabSelected="1" zoomScaleSheetLayoutView="100" zoomScalePageLayoutView="130" workbookViewId="0" topLeftCell="A1">
      <selection activeCell="C1" sqref="C1:E1"/>
    </sheetView>
  </sheetViews>
  <sheetFormatPr defaultColWidth="9.140625" defaultRowHeight="15"/>
  <cols>
    <col min="1" max="1" width="25.28125" style="1" customWidth="1"/>
    <col min="2" max="2" width="53.8515625" style="1" customWidth="1"/>
    <col min="3" max="5" width="17.7109375" style="1" customWidth="1"/>
    <col min="6" max="16384" width="9.140625" style="1" customWidth="1"/>
  </cols>
  <sheetData>
    <row r="1" spans="1:5" ht="62.25" customHeight="1">
      <c r="A1" s="2"/>
      <c r="B1" s="2"/>
      <c r="C1" s="27" t="s">
        <v>242</v>
      </c>
      <c r="D1" s="27"/>
      <c r="E1" s="27"/>
    </row>
    <row r="2" spans="1:5" ht="15.75">
      <c r="A2" s="3"/>
      <c r="B2" s="3"/>
      <c r="C2" s="28"/>
      <c r="D2" s="28"/>
      <c r="E2" s="28"/>
    </row>
    <row r="3" spans="1:5" ht="40.5" customHeight="1">
      <c r="A3" s="29" t="s">
        <v>161</v>
      </c>
      <c r="B3" s="30"/>
      <c r="C3" s="30"/>
      <c r="D3" s="30"/>
      <c r="E3" s="30"/>
    </row>
    <row r="4" spans="1:5" ht="15" customHeight="1">
      <c r="A4" s="31"/>
      <c r="B4" s="32"/>
      <c r="C4" s="32"/>
      <c r="D4" s="32"/>
      <c r="E4" s="32"/>
    </row>
    <row r="5" spans="1:5" ht="15" customHeight="1">
      <c r="A5" s="34" t="s">
        <v>81</v>
      </c>
      <c r="B5" s="34"/>
      <c r="C5" s="33" t="s">
        <v>92</v>
      </c>
      <c r="D5" s="33"/>
      <c r="E5" s="33"/>
    </row>
    <row r="6" spans="1:5" ht="15.75">
      <c r="A6" s="34"/>
      <c r="B6" s="34"/>
      <c r="C6" s="4" t="s">
        <v>119</v>
      </c>
      <c r="D6" s="5" t="s">
        <v>125</v>
      </c>
      <c r="E6" s="5" t="s">
        <v>162</v>
      </c>
    </row>
    <row r="7" spans="1:5" ht="15">
      <c r="A7" s="7" t="s">
        <v>0</v>
      </c>
      <c r="B7" s="8" t="s">
        <v>1</v>
      </c>
      <c r="C7" s="8" t="s">
        <v>2</v>
      </c>
      <c r="D7" s="8" t="s">
        <v>3</v>
      </c>
      <c r="E7" s="9" t="s">
        <v>4</v>
      </c>
    </row>
    <row r="8" spans="1:5" ht="15.75">
      <c r="A8" s="24" t="s">
        <v>93</v>
      </c>
      <c r="B8" s="24"/>
      <c r="C8" s="18">
        <f>C9+C13+C34+C38+C46+C48+C95+C106+C117+C119+C121+C127+C134</f>
        <v>4188680536.55</v>
      </c>
      <c r="D8" s="18">
        <f>D9+D13+D34+D38+D46+D48+D95+D106+D117+D119+D121+D127+D134</f>
        <v>3855297134.17</v>
      </c>
      <c r="E8" s="18">
        <f>E9+E13+E34+E38+E46+E48+E95+E106+E117+E119+E121+E127+E134</f>
        <v>3990225917.09</v>
      </c>
    </row>
    <row r="9" spans="1:5" ht="15.75">
      <c r="A9" s="25" t="s">
        <v>94</v>
      </c>
      <c r="B9" s="26"/>
      <c r="C9" s="18">
        <f>SUM(C10:C12)</f>
        <v>17191334</v>
      </c>
      <c r="D9" s="18">
        <f>SUM(D10:D12)</f>
        <v>16713798</v>
      </c>
      <c r="E9" s="18">
        <f>SUM(E10:E12)</f>
        <v>16952565</v>
      </c>
    </row>
    <row r="10" spans="1:5" ht="85.5" customHeight="1">
      <c r="A10" s="20" t="s">
        <v>5</v>
      </c>
      <c r="B10" s="20" t="s">
        <v>6</v>
      </c>
      <c r="C10" s="19">
        <v>14067837</v>
      </c>
      <c r="D10" s="19">
        <v>13677064</v>
      </c>
      <c r="E10" s="19">
        <v>13872450</v>
      </c>
    </row>
    <row r="11" spans="1:5" ht="66.75" customHeight="1">
      <c r="A11" s="20" t="s">
        <v>163</v>
      </c>
      <c r="B11" s="20" t="s">
        <v>164</v>
      </c>
      <c r="C11" s="19">
        <v>1689440</v>
      </c>
      <c r="D11" s="19">
        <v>1642512</v>
      </c>
      <c r="E11" s="19">
        <v>1665976</v>
      </c>
    </row>
    <row r="12" spans="1:5" ht="63">
      <c r="A12" s="20" t="s">
        <v>7</v>
      </c>
      <c r="B12" s="20" t="s">
        <v>8</v>
      </c>
      <c r="C12" s="19">
        <v>1434057</v>
      </c>
      <c r="D12" s="19">
        <v>1394222</v>
      </c>
      <c r="E12" s="19">
        <v>1414139</v>
      </c>
    </row>
    <row r="13" spans="1:5" ht="25.5" customHeight="1">
      <c r="A13" s="23" t="s">
        <v>82</v>
      </c>
      <c r="B13" s="23"/>
      <c r="C13" s="18">
        <f>SUM(C14:C33)</f>
        <v>1022853000</v>
      </c>
      <c r="D13" s="18">
        <f>SUM(D14:D33)</f>
        <v>1085798000</v>
      </c>
      <c r="E13" s="18">
        <f>SUM(E14:E33)</f>
        <v>1181168000</v>
      </c>
    </row>
    <row r="14" spans="1:5" ht="147.75" customHeight="1">
      <c r="A14" s="20" t="s">
        <v>9</v>
      </c>
      <c r="B14" s="20" t="s">
        <v>102</v>
      </c>
      <c r="C14" s="19">
        <v>786600000</v>
      </c>
      <c r="D14" s="19">
        <v>808400000</v>
      </c>
      <c r="E14" s="19">
        <v>829376000</v>
      </c>
    </row>
    <row r="15" spans="1:5" ht="177" customHeight="1">
      <c r="A15" s="20" t="s">
        <v>10</v>
      </c>
      <c r="B15" s="20" t="s">
        <v>99</v>
      </c>
      <c r="C15" s="19">
        <v>502000</v>
      </c>
      <c r="D15" s="19">
        <v>509000</v>
      </c>
      <c r="E15" s="19">
        <v>515000</v>
      </c>
    </row>
    <row r="16" spans="1:5" ht="94.5">
      <c r="A16" s="20" t="s">
        <v>11</v>
      </c>
      <c r="B16" s="20" t="s">
        <v>100</v>
      </c>
      <c r="C16" s="19">
        <v>2114000</v>
      </c>
      <c r="D16" s="19">
        <v>2119000</v>
      </c>
      <c r="E16" s="19">
        <v>2124000</v>
      </c>
    </row>
    <row r="17" spans="1:5" ht="159.75" customHeight="1">
      <c r="A17" s="20" t="s">
        <v>12</v>
      </c>
      <c r="B17" s="20" t="s">
        <v>103</v>
      </c>
      <c r="C17" s="19">
        <v>1275000</v>
      </c>
      <c r="D17" s="19">
        <v>1280000</v>
      </c>
      <c r="E17" s="19">
        <v>1286000</v>
      </c>
    </row>
    <row r="18" spans="1:5" ht="162.75" customHeight="1">
      <c r="A18" s="20" t="s">
        <v>126</v>
      </c>
      <c r="B18" s="20" t="s">
        <v>127</v>
      </c>
      <c r="C18" s="19">
        <v>6500000</v>
      </c>
      <c r="D18" s="19">
        <v>6600000</v>
      </c>
      <c r="E18" s="19">
        <v>6700000</v>
      </c>
    </row>
    <row r="19" spans="1:5" ht="69" customHeight="1">
      <c r="A19" s="20" t="s">
        <v>165</v>
      </c>
      <c r="B19" s="20" t="s">
        <v>166</v>
      </c>
      <c r="C19" s="19">
        <v>1506000</v>
      </c>
      <c r="D19" s="19">
        <v>1528000</v>
      </c>
      <c r="E19" s="19">
        <v>1552000</v>
      </c>
    </row>
    <row r="20" spans="1:5" ht="66.75" customHeight="1">
      <c r="A20" s="20" t="s">
        <v>167</v>
      </c>
      <c r="B20" s="20" t="s">
        <v>168</v>
      </c>
      <c r="C20" s="19">
        <v>322000</v>
      </c>
      <c r="D20" s="19">
        <v>327000</v>
      </c>
      <c r="E20" s="19">
        <v>332000</v>
      </c>
    </row>
    <row r="21" spans="1:5" ht="147.75" customHeight="1">
      <c r="A21" s="20" t="s">
        <v>169</v>
      </c>
      <c r="B21" s="20" t="s">
        <v>95</v>
      </c>
      <c r="C21" s="19">
        <v>8120000</v>
      </c>
      <c r="D21" s="19">
        <v>8450000</v>
      </c>
      <c r="E21" s="19">
        <v>8684000</v>
      </c>
    </row>
    <row r="22" spans="1:5" ht="160.5" customHeight="1">
      <c r="A22" s="20" t="s">
        <v>170</v>
      </c>
      <c r="B22" s="20" t="s">
        <v>96</v>
      </c>
      <c r="C22" s="19">
        <v>39000</v>
      </c>
      <c r="D22" s="19">
        <v>44000</v>
      </c>
      <c r="E22" s="19">
        <v>46000</v>
      </c>
    </row>
    <row r="23" spans="1:5" ht="141.75">
      <c r="A23" s="20" t="s">
        <v>171</v>
      </c>
      <c r="B23" s="20" t="s">
        <v>97</v>
      </c>
      <c r="C23" s="19">
        <v>8419000</v>
      </c>
      <c r="D23" s="19">
        <v>8798000</v>
      </c>
      <c r="E23" s="19">
        <v>9045000</v>
      </c>
    </row>
    <row r="24" spans="1:5" ht="146.25" customHeight="1">
      <c r="A24" s="20" t="s">
        <v>172</v>
      </c>
      <c r="B24" s="20" t="s">
        <v>98</v>
      </c>
      <c r="C24" s="19">
        <v>-1009000</v>
      </c>
      <c r="D24" s="19">
        <v>-1050000</v>
      </c>
      <c r="E24" s="19">
        <v>-1104000</v>
      </c>
    </row>
    <row r="25" spans="1:5" ht="83.25" customHeight="1">
      <c r="A25" s="20" t="s">
        <v>13</v>
      </c>
      <c r="B25" s="20" t="s">
        <v>101</v>
      </c>
      <c r="C25" s="19">
        <v>92000000</v>
      </c>
      <c r="D25" s="19">
        <v>115900000</v>
      </c>
      <c r="E25" s="19">
        <v>159360000</v>
      </c>
    </row>
    <row r="26" spans="1:5" ht="126.75" customHeight="1">
      <c r="A26" s="20" t="s">
        <v>14</v>
      </c>
      <c r="B26" s="20" t="s">
        <v>104</v>
      </c>
      <c r="C26" s="19">
        <v>63922000</v>
      </c>
      <c r="D26" s="19">
        <v>79903000</v>
      </c>
      <c r="E26" s="19">
        <v>109875000</v>
      </c>
    </row>
    <row r="27" spans="1:5" ht="66" customHeight="1">
      <c r="A27" s="20" t="s">
        <v>173</v>
      </c>
      <c r="B27" s="20" t="s">
        <v>174</v>
      </c>
      <c r="C27" s="19">
        <v>12000</v>
      </c>
      <c r="D27" s="19">
        <v>0</v>
      </c>
      <c r="E27" s="19">
        <v>0</v>
      </c>
    </row>
    <row r="28" spans="1:5" ht="63.75" customHeight="1">
      <c r="A28" s="20" t="s">
        <v>128</v>
      </c>
      <c r="B28" s="20" t="s">
        <v>129</v>
      </c>
      <c r="C28" s="19">
        <v>6000</v>
      </c>
      <c r="D28" s="19">
        <v>7000</v>
      </c>
      <c r="E28" s="19">
        <v>8000</v>
      </c>
    </row>
    <row r="29" spans="1:5" ht="84.75" customHeight="1">
      <c r="A29" s="20" t="s">
        <v>130</v>
      </c>
      <c r="B29" s="20" t="s">
        <v>131</v>
      </c>
      <c r="C29" s="19">
        <v>6300000</v>
      </c>
      <c r="D29" s="19">
        <v>6350000</v>
      </c>
      <c r="E29" s="19">
        <v>6400000</v>
      </c>
    </row>
    <row r="30" spans="1:5" ht="99" customHeight="1">
      <c r="A30" s="20" t="s">
        <v>132</v>
      </c>
      <c r="B30" s="20" t="s">
        <v>133</v>
      </c>
      <c r="C30" s="19">
        <v>21700000</v>
      </c>
      <c r="D30" s="19">
        <v>21850000</v>
      </c>
      <c r="E30" s="19">
        <v>22000000</v>
      </c>
    </row>
    <row r="31" spans="1:5" ht="80.25" customHeight="1">
      <c r="A31" s="20" t="s">
        <v>134</v>
      </c>
      <c r="B31" s="20" t="s">
        <v>135</v>
      </c>
      <c r="C31" s="19">
        <v>2428000</v>
      </c>
      <c r="D31" s="19">
        <v>2600000</v>
      </c>
      <c r="E31" s="19">
        <v>2700000</v>
      </c>
    </row>
    <row r="32" spans="1:5" ht="83.25" customHeight="1">
      <c r="A32" s="20" t="s">
        <v>136</v>
      </c>
      <c r="B32" s="20" t="s">
        <v>137</v>
      </c>
      <c r="C32" s="19">
        <v>832000</v>
      </c>
      <c r="D32" s="19">
        <v>833000</v>
      </c>
      <c r="E32" s="19">
        <v>834000</v>
      </c>
    </row>
    <row r="33" spans="1:5" ht="81.75" customHeight="1">
      <c r="A33" s="20" t="s">
        <v>120</v>
      </c>
      <c r="B33" s="20" t="s">
        <v>138</v>
      </c>
      <c r="C33" s="19">
        <v>21265000</v>
      </c>
      <c r="D33" s="19">
        <v>21350000</v>
      </c>
      <c r="E33" s="19">
        <v>21435000</v>
      </c>
    </row>
    <row r="34" spans="1:5" ht="36" customHeight="1">
      <c r="A34" s="23" t="s">
        <v>83</v>
      </c>
      <c r="B34" s="23"/>
      <c r="C34" s="18">
        <f>SUM(C35:C37)</f>
        <v>270000</v>
      </c>
      <c r="D34" s="18">
        <f>SUM(D35:D37)</f>
        <v>0</v>
      </c>
      <c r="E34" s="18">
        <f>SUM(E35:E37)</f>
        <v>0</v>
      </c>
    </row>
    <row r="35" spans="1:5" ht="115.5" customHeight="1">
      <c r="A35" s="20" t="s">
        <v>175</v>
      </c>
      <c r="B35" s="20" t="s">
        <v>176</v>
      </c>
      <c r="C35" s="19">
        <v>80000</v>
      </c>
      <c r="D35" s="19">
        <v>0</v>
      </c>
      <c r="E35" s="19">
        <v>0</v>
      </c>
    </row>
    <row r="36" spans="1:5" ht="141.75" customHeight="1">
      <c r="A36" s="20" t="s">
        <v>177</v>
      </c>
      <c r="B36" s="20" t="s">
        <v>178</v>
      </c>
      <c r="C36" s="19">
        <v>90000</v>
      </c>
      <c r="D36" s="19">
        <v>0</v>
      </c>
      <c r="E36" s="19">
        <v>0</v>
      </c>
    </row>
    <row r="37" spans="1:5" ht="129" customHeight="1">
      <c r="A37" s="20" t="s">
        <v>179</v>
      </c>
      <c r="B37" s="20" t="s">
        <v>107</v>
      </c>
      <c r="C37" s="19">
        <v>100000</v>
      </c>
      <c r="D37" s="19">
        <v>0</v>
      </c>
      <c r="E37" s="19">
        <v>0</v>
      </c>
    </row>
    <row r="38" spans="1:5" ht="21.75" customHeight="1">
      <c r="A38" s="23" t="s">
        <v>139</v>
      </c>
      <c r="B38" s="23"/>
      <c r="C38" s="18">
        <f>SUM(C39:C45)</f>
        <v>51000</v>
      </c>
      <c r="D38" s="18">
        <f>SUM(D39:D45)</f>
        <v>51000</v>
      </c>
      <c r="E38" s="18">
        <f>SUM(E39:E45)</f>
        <v>51000</v>
      </c>
    </row>
    <row r="39" spans="1:5" ht="160.5" customHeight="1">
      <c r="A39" s="20" t="s">
        <v>17</v>
      </c>
      <c r="B39" s="20" t="s">
        <v>180</v>
      </c>
      <c r="C39" s="19">
        <v>20000</v>
      </c>
      <c r="D39" s="19">
        <v>20000</v>
      </c>
      <c r="E39" s="19">
        <v>20000</v>
      </c>
    </row>
    <row r="40" spans="1:5" ht="192" customHeight="1">
      <c r="A40" s="20" t="s">
        <v>181</v>
      </c>
      <c r="B40" s="20" t="s">
        <v>182</v>
      </c>
      <c r="C40" s="19">
        <v>4000</v>
      </c>
      <c r="D40" s="19">
        <v>4000</v>
      </c>
      <c r="E40" s="19">
        <v>4000</v>
      </c>
    </row>
    <row r="41" spans="1:5" ht="141.75">
      <c r="A41" s="20" t="s">
        <v>183</v>
      </c>
      <c r="B41" s="20" t="s">
        <v>184</v>
      </c>
      <c r="C41" s="19">
        <v>5000</v>
      </c>
      <c r="D41" s="19">
        <v>5000</v>
      </c>
      <c r="E41" s="19">
        <v>5000</v>
      </c>
    </row>
    <row r="42" spans="1:5" ht="147.75" customHeight="1">
      <c r="A42" s="20" t="s">
        <v>185</v>
      </c>
      <c r="B42" s="20" t="s">
        <v>186</v>
      </c>
      <c r="C42" s="19">
        <v>6000</v>
      </c>
      <c r="D42" s="19">
        <v>6000</v>
      </c>
      <c r="E42" s="19">
        <v>6000</v>
      </c>
    </row>
    <row r="43" spans="1:5" ht="114.75" customHeight="1">
      <c r="A43" s="20" t="s">
        <v>187</v>
      </c>
      <c r="B43" s="20" t="s">
        <v>176</v>
      </c>
      <c r="C43" s="19">
        <v>5000</v>
      </c>
      <c r="D43" s="19">
        <v>5000</v>
      </c>
      <c r="E43" s="19">
        <v>5000</v>
      </c>
    </row>
    <row r="44" spans="1:5" ht="141.75" customHeight="1">
      <c r="A44" s="20" t="s">
        <v>188</v>
      </c>
      <c r="B44" s="20" t="s">
        <v>106</v>
      </c>
      <c r="C44" s="19">
        <v>1000</v>
      </c>
      <c r="D44" s="19">
        <v>1000</v>
      </c>
      <c r="E44" s="19">
        <v>1000</v>
      </c>
    </row>
    <row r="45" spans="1:5" ht="131.25" customHeight="1">
      <c r="A45" s="20" t="s">
        <v>189</v>
      </c>
      <c r="B45" s="20" t="s">
        <v>107</v>
      </c>
      <c r="C45" s="19">
        <v>10000</v>
      </c>
      <c r="D45" s="19">
        <v>10000</v>
      </c>
      <c r="E45" s="19">
        <v>10000</v>
      </c>
    </row>
    <row r="46" spans="1:5" ht="37.5" customHeight="1">
      <c r="A46" s="23" t="s">
        <v>108</v>
      </c>
      <c r="B46" s="23"/>
      <c r="C46" s="18">
        <f>C47</f>
        <v>45000</v>
      </c>
      <c r="D46" s="18">
        <f>D47</f>
        <v>55000</v>
      </c>
      <c r="E46" s="18">
        <f>E47</f>
        <v>50000</v>
      </c>
    </row>
    <row r="47" spans="1:5" ht="37.5" customHeight="1">
      <c r="A47" s="20" t="s">
        <v>109</v>
      </c>
      <c r="B47" s="20" t="s">
        <v>15</v>
      </c>
      <c r="C47" s="19">
        <v>45000</v>
      </c>
      <c r="D47" s="19">
        <v>55000</v>
      </c>
      <c r="E47" s="19">
        <v>50000</v>
      </c>
    </row>
    <row r="48" spans="1:5" ht="28.5" customHeight="1">
      <c r="A48" s="23" t="s">
        <v>91</v>
      </c>
      <c r="B48" s="23"/>
      <c r="C48" s="18">
        <f>SUM(C49:C94)</f>
        <v>3555881</v>
      </c>
      <c r="D48" s="18">
        <f>SUM(D49:D94)</f>
        <v>3555881</v>
      </c>
      <c r="E48" s="18">
        <f>SUM(E49:E94)</f>
        <v>3555881</v>
      </c>
    </row>
    <row r="49" spans="1:5" ht="147.75" customHeight="1">
      <c r="A49" s="20" t="s">
        <v>190</v>
      </c>
      <c r="B49" s="20" t="s">
        <v>191</v>
      </c>
      <c r="C49" s="19">
        <v>40000</v>
      </c>
      <c r="D49" s="19">
        <v>40000</v>
      </c>
      <c r="E49" s="19">
        <v>40000</v>
      </c>
    </row>
    <row r="50" spans="1:5" ht="126.75" customHeight="1">
      <c r="A50" s="20" t="s">
        <v>140</v>
      </c>
      <c r="B50" s="20" t="s">
        <v>192</v>
      </c>
      <c r="C50" s="19">
        <v>10000</v>
      </c>
      <c r="D50" s="19">
        <v>10000</v>
      </c>
      <c r="E50" s="19">
        <v>10000</v>
      </c>
    </row>
    <row r="51" spans="1:5" ht="144.75" customHeight="1">
      <c r="A51" s="20" t="s">
        <v>141</v>
      </c>
      <c r="B51" s="20" t="s">
        <v>193</v>
      </c>
      <c r="C51" s="19">
        <v>1000</v>
      </c>
      <c r="D51" s="19">
        <v>1000</v>
      </c>
      <c r="E51" s="19">
        <v>1000</v>
      </c>
    </row>
    <row r="52" spans="1:5" ht="162.75" customHeight="1">
      <c r="A52" s="20" t="s">
        <v>194</v>
      </c>
      <c r="B52" s="20" t="s">
        <v>195</v>
      </c>
      <c r="C52" s="19">
        <v>30000</v>
      </c>
      <c r="D52" s="19">
        <v>30000</v>
      </c>
      <c r="E52" s="19">
        <v>30000</v>
      </c>
    </row>
    <row r="53" spans="1:5" ht="128.25" customHeight="1">
      <c r="A53" s="20" t="s">
        <v>196</v>
      </c>
      <c r="B53" s="20" t="s">
        <v>197</v>
      </c>
      <c r="C53" s="19">
        <v>13333</v>
      </c>
      <c r="D53" s="19">
        <v>13333</v>
      </c>
      <c r="E53" s="19">
        <v>13333</v>
      </c>
    </row>
    <row r="54" spans="1:5" ht="113.25" customHeight="1">
      <c r="A54" s="20" t="s">
        <v>18</v>
      </c>
      <c r="B54" s="20" t="s">
        <v>198</v>
      </c>
      <c r="C54" s="19">
        <v>118384</v>
      </c>
      <c r="D54" s="19">
        <v>118384</v>
      </c>
      <c r="E54" s="19">
        <v>118384</v>
      </c>
    </row>
    <row r="55" spans="1:5" ht="225" customHeight="1">
      <c r="A55" s="20" t="s">
        <v>121</v>
      </c>
      <c r="B55" s="20" t="s">
        <v>142</v>
      </c>
      <c r="C55" s="19">
        <v>21159</v>
      </c>
      <c r="D55" s="19">
        <v>21159</v>
      </c>
      <c r="E55" s="19">
        <v>21159</v>
      </c>
    </row>
    <row r="56" spans="1:5" ht="194.25" customHeight="1">
      <c r="A56" s="20" t="s">
        <v>19</v>
      </c>
      <c r="B56" s="20" t="s">
        <v>182</v>
      </c>
      <c r="C56" s="19">
        <v>131295</v>
      </c>
      <c r="D56" s="19">
        <v>131295</v>
      </c>
      <c r="E56" s="19">
        <v>131295</v>
      </c>
    </row>
    <row r="57" spans="1:5" ht="189">
      <c r="A57" s="20" t="s">
        <v>199</v>
      </c>
      <c r="B57" s="20" t="s">
        <v>200</v>
      </c>
      <c r="C57" s="19">
        <v>1667</v>
      </c>
      <c r="D57" s="19">
        <v>1667</v>
      </c>
      <c r="E57" s="19">
        <v>1667</v>
      </c>
    </row>
    <row r="58" spans="1:5" ht="241.5" customHeight="1">
      <c r="A58" s="20" t="s">
        <v>20</v>
      </c>
      <c r="B58" s="20" t="s">
        <v>201</v>
      </c>
      <c r="C58" s="19">
        <v>27617</v>
      </c>
      <c r="D58" s="19">
        <v>27617</v>
      </c>
      <c r="E58" s="19">
        <v>27617</v>
      </c>
    </row>
    <row r="59" spans="1:5" ht="149.25" customHeight="1">
      <c r="A59" s="20" t="s">
        <v>21</v>
      </c>
      <c r="B59" s="20" t="s">
        <v>184</v>
      </c>
      <c r="C59" s="19">
        <v>295551</v>
      </c>
      <c r="D59" s="19">
        <v>295551</v>
      </c>
      <c r="E59" s="19">
        <v>295551</v>
      </c>
    </row>
    <row r="60" spans="1:5" ht="145.5" customHeight="1">
      <c r="A60" s="20" t="s">
        <v>202</v>
      </c>
      <c r="B60" s="20" t="s">
        <v>186</v>
      </c>
      <c r="C60" s="19">
        <v>713</v>
      </c>
      <c r="D60" s="19">
        <v>713</v>
      </c>
      <c r="E60" s="19">
        <v>713</v>
      </c>
    </row>
    <row r="61" spans="1:5" ht="126">
      <c r="A61" s="20" t="s">
        <v>110</v>
      </c>
      <c r="B61" s="21" t="s">
        <v>111</v>
      </c>
      <c r="C61" s="19">
        <v>5236</v>
      </c>
      <c r="D61" s="19">
        <v>5236</v>
      </c>
      <c r="E61" s="19">
        <v>5236</v>
      </c>
    </row>
    <row r="62" spans="1:5" ht="144.75" customHeight="1">
      <c r="A62" s="20" t="s">
        <v>22</v>
      </c>
      <c r="B62" s="20" t="s">
        <v>203</v>
      </c>
      <c r="C62" s="19">
        <v>42184</v>
      </c>
      <c r="D62" s="19">
        <v>42184</v>
      </c>
      <c r="E62" s="19">
        <v>42184</v>
      </c>
    </row>
    <row r="63" spans="1:5" ht="116.25" customHeight="1">
      <c r="A63" s="20" t="s">
        <v>23</v>
      </c>
      <c r="B63" s="20" t="s">
        <v>105</v>
      </c>
      <c r="C63" s="19">
        <v>43399</v>
      </c>
      <c r="D63" s="19">
        <v>43399</v>
      </c>
      <c r="E63" s="19">
        <v>43399</v>
      </c>
    </row>
    <row r="64" spans="1:5" ht="114.75" customHeight="1">
      <c r="A64" s="20" t="s">
        <v>143</v>
      </c>
      <c r="B64" s="20" t="s">
        <v>204</v>
      </c>
      <c r="C64" s="19">
        <v>72735</v>
      </c>
      <c r="D64" s="19">
        <v>72735</v>
      </c>
      <c r="E64" s="19">
        <v>72735</v>
      </c>
    </row>
    <row r="65" spans="1:5" ht="162" customHeight="1">
      <c r="A65" s="20" t="s">
        <v>144</v>
      </c>
      <c r="B65" s="20" t="s">
        <v>205</v>
      </c>
      <c r="C65" s="19">
        <v>10000</v>
      </c>
      <c r="D65" s="19">
        <v>10000</v>
      </c>
      <c r="E65" s="19">
        <v>10000</v>
      </c>
    </row>
    <row r="66" spans="1:5" ht="160.5" customHeight="1">
      <c r="A66" s="20" t="s">
        <v>206</v>
      </c>
      <c r="B66" s="20" t="s">
        <v>207</v>
      </c>
      <c r="C66" s="19">
        <v>50000</v>
      </c>
      <c r="D66" s="19">
        <v>50000</v>
      </c>
      <c r="E66" s="19">
        <v>50000</v>
      </c>
    </row>
    <row r="67" spans="1:5" ht="207" customHeight="1">
      <c r="A67" s="20" t="s">
        <v>24</v>
      </c>
      <c r="B67" s="20" t="s">
        <v>208</v>
      </c>
      <c r="C67" s="19">
        <v>14363</v>
      </c>
      <c r="D67" s="19">
        <v>14363</v>
      </c>
      <c r="E67" s="19">
        <v>14363</v>
      </c>
    </row>
    <row r="68" spans="1:5" ht="113.25" customHeight="1">
      <c r="A68" s="20" t="s">
        <v>25</v>
      </c>
      <c r="B68" s="20" t="s">
        <v>209</v>
      </c>
      <c r="C68" s="19">
        <v>22941</v>
      </c>
      <c r="D68" s="19">
        <v>22941</v>
      </c>
      <c r="E68" s="19">
        <v>22941</v>
      </c>
    </row>
    <row r="69" spans="1:5" ht="111.75" customHeight="1">
      <c r="A69" s="20" t="s">
        <v>145</v>
      </c>
      <c r="B69" s="20" t="s">
        <v>210</v>
      </c>
      <c r="C69" s="19">
        <v>47667</v>
      </c>
      <c r="D69" s="19">
        <v>47667</v>
      </c>
      <c r="E69" s="19">
        <v>47667</v>
      </c>
    </row>
    <row r="70" spans="1:5" ht="174.75" customHeight="1">
      <c r="A70" s="20" t="s">
        <v>26</v>
      </c>
      <c r="B70" s="20" t="s">
        <v>211</v>
      </c>
      <c r="C70" s="19">
        <v>20431</v>
      </c>
      <c r="D70" s="19">
        <v>20431</v>
      </c>
      <c r="E70" s="19">
        <v>20431</v>
      </c>
    </row>
    <row r="71" spans="1:5" ht="128.25" customHeight="1">
      <c r="A71" s="20" t="s">
        <v>27</v>
      </c>
      <c r="B71" s="21" t="s">
        <v>212</v>
      </c>
      <c r="C71" s="19">
        <v>11659</v>
      </c>
      <c r="D71" s="19">
        <v>11659</v>
      </c>
      <c r="E71" s="19">
        <v>11659</v>
      </c>
    </row>
    <row r="72" spans="1:5" ht="191.25" customHeight="1">
      <c r="A72" s="20" t="s">
        <v>28</v>
      </c>
      <c r="B72" s="20" t="s">
        <v>213</v>
      </c>
      <c r="C72" s="19">
        <v>28597</v>
      </c>
      <c r="D72" s="19">
        <v>28597</v>
      </c>
      <c r="E72" s="19">
        <v>28597</v>
      </c>
    </row>
    <row r="73" spans="1:5" ht="192.75" customHeight="1">
      <c r="A73" s="20" t="s">
        <v>29</v>
      </c>
      <c r="B73" s="20" t="s">
        <v>214</v>
      </c>
      <c r="C73" s="19">
        <v>19753</v>
      </c>
      <c r="D73" s="19">
        <v>19753</v>
      </c>
      <c r="E73" s="19">
        <v>19753</v>
      </c>
    </row>
    <row r="74" spans="1:5" ht="255" customHeight="1">
      <c r="A74" s="20" t="s">
        <v>215</v>
      </c>
      <c r="B74" s="20" t="s">
        <v>216</v>
      </c>
      <c r="C74" s="19">
        <v>1333</v>
      </c>
      <c r="D74" s="19">
        <v>1333</v>
      </c>
      <c r="E74" s="19">
        <v>1333</v>
      </c>
    </row>
    <row r="75" spans="1:5" ht="159" customHeight="1">
      <c r="A75" s="20" t="s">
        <v>30</v>
      </c>
      <c r="B75" s="20" t="s">
        <v>112</v>
      </c>
      <c r="C75" s="19">
        <v>2482</v>
      </c>
      <c r="D75" s="19">
        <v>2482</v>
      </c>
      <c r="E75" s="19">
        <v>2482</v>
      </c>
    </row>
    <row r="76" spans="1:5" ht="174" customHeight="1">
      <c r="A76" s="20" t="s">
        <v>113</v>
      </c>
      <c r="B76" s="20" t="s">
        <v>217</v>
      </c>
      <c r="C76" s="19">
        <v>1667</v>
      </c>
      <c r="D76" s="19">
        <v>1667</v>
      </c>
      <c r="E76" s="19">
        <v>1667</v>
      </c>
    </row>
    <row r="77" spans="1:5" ht="209.25" customHeight="1">
      <c r="A77" s="20" t="s">
        <v>31</v>
      </c>
      <c r="B77" s="20" t="s">
        <v>218</v>
      </c>
      <c r="C77" s="19">
        <v>13148</v>
      </c>
      <c r="D77" s="19">
        <v>13148</v>
      </c>
      <c r="E77" s="19">
        <v>13148</v>
      </c>
    </row>
    <row r="78" spans="1:5" ht="111.75" customHeight="1">
      <c r="A78" s="20" t="s">
        <v>32</v>
      </c>
      <c r="B78" s="20" t="s">
        <v>219</v>
      </c>
      <c r="C78" s="19">
        <v>13898</v>
      </c>
      <c r="D78" s="19">
        <v>13898</v>
      </c>
      <c r="E78" s="19">
        <v>13898</v>
      </c>
    </row>
    <row r="79" spans="1:5" ht="159.75" customHeight="1">
      <c r="A79" s="20" t="s">
        <v>146</v>
      </c>
      <c r="B79" s="20" t="s">
        <v>220</v>
      </c>
      <c r="C79" s="19">
        <v>11767</v>
      </c>
      <c r="D79" s="19">
        <v>11767</v>
      </c>
      <c r="E79" s="19">
        <v>11767</v>
      </c>
    </row>
    <row r="80" spans="1:5" ht="238.5" customHeight="1">
      <c r="A80" s="20" t="s">
        <v>33</v>
      </c>
      <c r="B80" s="20" t="s">
        <v>221</v>
      </c>
      <c r="C80" s="19">
        <v>628200</v>
      </c>
      <c r="D80" s="19">
        <v>628200</v>
      </c>
      <c r="E80" s="19">
        <v>628200</v>
      </c>
    </row>
    <row r="81" spans="1:5" ht="126">
      <c r="A81" s="20" t="s">
        <v>34</v>
      </c>
      <c r="B81" s="20" t="s">
        <v>114</v>
      </c>
      <c r="C81" s="19">
        <v>1967</v>
      </c>
      <c r="D81" s="19">
        <v>1967</v>
      </c>
      <c r="E81" s="19">
        <v>1967</v>
      </c>
    </row>
    <row r="82" spans="1:5" ht="161.25" customHeight="1">
      <c r="A82" s="20" t="s">
        <v>147</v>
      </c>
      <c r="B82" s="20" t="s">
        <v>222</v>
      </c>
      <c r="C82" s="19">
        <v>7000</v>
      </c>
      <c r="D82" s="19">
        <v>7000</v>
      </c>
      <c r="E82" s="19">
        <v>7000</v>
      </c>
    </row>
    <row r="83" spans="1:5" ht="126" customHeight="1">
      <c r="A83" s="20" t="s">
        <v>35</v>
      </c>
      <c r="B83" s="20" t="s">
        <v>223</v>
      </c>
      <c r="C83" s="19">
        <v>26242</v>
      </c>
      <c r="D83" s="19">
        <v>26242</v>
      </c>
      <c r="E83" s="19">
        <v>26242</v>
      </c>
    </row>
    <row r="84" spans="1:5" ht="146.25" customHeight="1">
      <c r="A84" s="20" t="s">
        <v>148</v>
      </c>
      <c r="B84" s="20" t="s">
        <v>224</v>
      </c>
      <c r="C84" s="19">
        <v>6667</v>
      </c>
      <c r="D84" s="19">
        <v>6667</v>
      </c>
      <c r="E84" s="19">
        <v>6667</v>
      </c>
    </row>
    <row r="85" spans="1:5" ht="177.75" customHeight="1">
      <c r="A85" s="20" t="s">
        <v>225</v>
      </c>
      <c r="B85" s="20" t="s">
        <v>226</v>
      </c>
      <c r="C85" s="19">
        <v>85706</v>
      </c>
      <c r="D85" s="19">
        <v>85706</v>
      </c>
      <c r="E85" s="19">
        <v>85706</v>
      </c>
    </row>
    <row r="86" spans="1:5" ht="210" customHeight="1">
      <c r="A86" s="20" t="s">
        <v>149</v>
      </c>
      <c r="B86" s="20" t="s">
        <v>150</v>
      </c>
      <c r="C86" s="19">
        <v>20000</v>
      </c>
      <c r="D86" s="19">
        <v>20000</v>
      </c>
      <c r="E86" s="19">
        <v>20000</v>
      </c>
    </row>
    <row r="87" spans="1:5" ht="111" customHeight="1">
      <c r="A87" s="20" t="s">
        <v>36</v>
      </c>
      <c r="B87" s="20" t="s">
        <v>176</v>
      </c>
      <c r="C87" s="19">
        <v>58590</v>
      </c>
      <c r="D87" s="19">
        <v>58590</v>
      </c>
      <c r="E87" s="19">
        <v>58590</v>
      </c>
    </row>
    <row r="88" spans="1:5" ht="142.5" customHeight="1">
      <c r="A88" s="20" t="s">
        <v>151</v>
      </c>
      <c r="B88" s="20" t="s">
        <v>227</v>
      </c>
      <c r="C88" s="19">
        <v>83333</v>
      </c>
      <c r="D88" s="19">
        <v>83333</v>
      </c>
      <c r="E88" s="19">
        <v>83333</v>
      </c>
    </row>
    <row r="89" spans="1:5" ht="318.75" customHeight="1">
      <c r="A89" s="20" t="s">
        <v>228</v>
      </c>
      <c r="B89" s="20" t="s">
        <v>229</v>
      </c>
      <c r="C89" s="19">
        <v>3000</v>
      </c>
      <c r="D89" s="19">
        <v>3000</v>
      </c>
      <c r="E89" s="19">
        <v>3000</v>
      </c>
    </row>
    <row r="90" spans="1:5" ht="146.25" customHeight="1">
      <c r="A90" s="20" t="s">
        <v>152</v>
      </c>
      <c r="B90" s="20" t="s">
        <v>230</v>
      </c>
      <c r="C90" s="19">
        <v>25000</v>
      </c>
      <c r="D90" s="19">
        <v>25000</v>
      </c>
      <c r="E90" s="19">
        <v>25000</v>
      </c>
    </row>
    <row r="91" spans="1:5" ht="159" customHeight="1">
      <c r="A91" s="20" t="s">
        <v>153</v>
      </c>
      <c r="B91" s="20" t="s">
        <v>231</v>
      </c>
      <c r="C91" s="19">
        <v>5000</v>
      </c>
      <c r="D91" s="19">
        <v>5000</v>
      </c>
      <c r="E91" s="19">
        <v>5000</v>
      </c>
    </row>
    <row r="92" spans="1:5" ht="143.25" customHeight="1">
      <c r="A92" s="20" t="s">
        <v>37</v>
      </c>
      <c r="B92" s="20" t="s">
        <v>106</v>
      </c>
      <c r="C92" s="19">
        <v>39257</v>
      </c>
      <c r="D92" s="19">
        <v>39257</v>
      </c>
      <c r="E92" s="19">
        <v>39257</v>
      </c>
    </row>
    <row r="93" spans="1:5" ht="126.75" customHeight="1">
      <c r="A93" s="20" t="s">
        <v>38</v>
      </c>
      <c r="B93" s="20" t="s">
        <v>107</v>
      </c>
      <c r="C93" s="19">
        <v>1035163</v>
      </c>
      <c r="D93" s="19">
        <v>1035163</v>
      </c>
      <c r="E93" s="19">
        <v>1035163</v>
      </c>
    </row>
    <row r="94" spans="1:5" ht="191.25" customHeight="1">
      <c r="A94" s="20" t="s">
        <v>154</v>
      </c>
      <c r="B94" s="20" t="s">
        <v>155</v>
      </c>
      <c r="C94" s="19">
        <v>406777</v>
      </c>
      <c r="D94" s="19">
        <v>406777</v>
      </c>
      <c r="E94" s="19">
        <v>406777</v>
      </c>
    </row>
    <row r="95" spans="1:5" ht="36.75" customHeight="1">
      <c r="A95" s="23" t="s">
        <v>90</v>
      </c>
      <c r="B95" s="23"/>
      <c r="C95" s="18">
        <f>SUM(C96:C105)</f>
        <v>25130314</v>
      </c>
      <c r="D95" s="18">
        <f>SUM(D96:D105)</f>
        <v>29446918</v>
      </c>
      <c r="E95" s="18">
        <f>SUM(E96:E105)</f>
        <v>24733918</v>
      </c>
    </row>
    <row r="96" spans="1:5" ht="99" customHeight="1">
      <c r="A96" s="20" t="s">
        <v>123</v>
      </c>
      <c r="B96" s="20" t="s">
        <v>58</v>
      </c>
      <c r="C96" s="19">
        <v>20017800</v>
      </c>
      <c r="D96" s="19">
        <v>19329400</v>
      </c>
      <c r="E96" s="19">
        <v>18916400</v>
      </c>
    </row>
    <row r="97" spans="1:5" ht="96.75" customHeight="1">
      <c r="A97" s="20" t="s">
        <v>124</v>
      </c>
      <c r="B97" s="20" t="s">
        <v>59</v>
      </c>
      <c r="C97" s="19">
        <v>130000</v>
      </c>
      <c r="D97" s="19">
        <v>130000</v>
      </c>
      <c r="E97" s="19">
        <v>130000</v>
      </c>
    </row>
    <row r="98" spans="1:5" ht="81" customHeight="1">
      <c r="A98" s="20" t="s">
        <v>39</v>
      </c>
      <c r="B98" s="20" t="s">
        <v>40</v>
      </c>
      <c r="C98" s="19">
        <v>102000</v>
      </c>
      <c r="D98" s="19">
        <v>102000</v>
      </c>
      <c r="E98" s="19">
        <v>102000</v>
      </c>
    </row>
    <row r="99" spans="1:5" ht="33" customHeight="1">
      <c r="A99" s="20" t="s">
        <v>232</v>
      </c>
      <c r="B99" s="20" t="s">
        <v>68</v>
      </c>
      <c r="C99" s="19">
        <v>88800</v>
      </c>
      <c r="D99" s="19">
        <v>0</v>
      </c>
      <c r="E99" s="19">
        <v>0</v>
      </c>
    </row>
    <row r="100" spans="1:5" ht="48" customHeight="1">
      <c r="A100" s="20" t="s">
        <v>41</v>
      </c>
      <c r="B100" s="20" t="s">
        <v>42</v>
      </c>
      <c r="C100" s="19">
        <v>865000</v>
      </c>
      <c r="D100" s="19">
        <v>865000</v>
      </c>
      <c r="E100" s="19">
        <v>865000</v>
      </c>
    </row>
    <row r="101" spans="1:5" ht="63" customHeight="1">
      <c r="A101" s="20" t="s">
        <v>156</v>
      </c>
      <c r="B101" s="20" t="s">
        <v>66</v>
      </c>
      <c r="C101" s="19">
        <v>688300</v>
      </c>
      <c r="D101" s="19">
        <v>688300</v>
      </c>
      <c r="E101" s="19">
        <v>688300</v>
      </c>
    </row>
    <row r="102" spans="1:5" ht="33.75" customHeight="1">
      <c r="A102" s="20" t="s">
        <v>233</v>
      </c>
      <c r="B102" s="20" t="s">
        <v>234</v>
      </c>
      <c r="C102" s="19">
        <v>0</v>
      </c>
      <c r="D102" s="19">
        <v>5000000</v>
      </c>
      <c r="E102" s="19">
        <v>0</v>
      </c>
    </row>
    <row r="103" spans="1:5" ht="24.75" customHeight="1">
      <c r="A103" s="20" t="s">
        <v>235</v>
      </c>
      <c r="B103" s="20" t="s">
        <v>44</v>
      </c>
      <c r="C103" s="19">
        <v>0</v>
      </c>
      <c r="D103" s="19">
        <v>0</v>
      </c>
      <c r="E103" s="19">
        <v>700000</v>
      </c>
    </row>
    <row r="104" spans="1:5" ht="51.75" customHeight="1">
      <c r="A104" s="20" t="s">
        <v>45</v>
      </c>
      <c r="B104" s="20" t="s">
        <v>46</v>
      </c>
      <c r="C104" s="19">
        <v>3228075</v>
      </c>
      <c r="D104" s="19">
        <v>3323000</v>
      </c>
      <c r="E104" s="19">
        <v>3323000</v>
      </c>
    </row>
    <row r="105" spans="1:5" ht="83.25" customHeight="1">
      <c r="A105" s="20" t="s">
        <v>47</v>
      </c>
      <c r="B105" s="20" t="s">
        <v>48</v>
      </c>
      <c r="C105" s="19">
        <v>10339</v>
      </c>
      <c r="D105" s="19">
        <v>9218</v>
      </c>
      <c r="E105" s="19">
        <v>9218</v>
      </c>
    </row>
    <row r="106" spans="1:5" ht="37.5" customHeight="1">
      <c r="A106" s="23" t="s">
        <v>89</v>
      </c>
      <c r="B106" s="23"/>
      <c r="C106" s="18">
        <f>SUM(C107:C116)</f>
        <v>124805804.55</v>
      </c>
      <c r="D106" s="18">
        <f>SUM(D107:D116)</f>
        <v>84109783.17</v>
      </c>
      <c r="E106" s="18">
        <f>SUM(E107:E116)</f>
        <v>84089176.09</v>
      </c>
    </row>
    <row r="107" spans="1:5" ht="161.25" customHeight="1">
      <c r="A107" s="20" t="s">
        <v>49</v>
      </c>
      <c r="B107" s="22" t="s">
        <v>241</v>
      </c>
      <c r="C107" s="19">
        <v>366400</v>
      </c>
      <c r="D107" s="19">
        <v>366400</v>
      </c>
      <c r="E107" s="19">
        <v>366400</v>
      </c>
    </row>
    <row r="108" spans="1:5" ht="33.75" customHeight="1">
      <c r="A108" s="20" t="s">
        <v>115</v>
      </c>
      <c r="B108" s="20" t="s">
        <v>68</v>
      </c>
      <c r="C108" s="19">
        <v>450000</v>
      </c>
      <c r="D108" s="19">
        <v>450000</v>
      </c>
      <c r="E108" s="19">
        <v>450000</v>
      </c>
    </row>
    <row r="109" spans="1:5" ht="66" customHeight="1">
      <c r="A109" s="20" t="s">
        <v>116</v>
      </c>
      <c r="B109" s="20" t="s">
        <v>236</v>
      </c>
      <c r="C109" s="19">
        <v>1800000</v>
      </c>
      <c r="D109" s="19">
        <v>1800000</v>
      </c>
      <c r="E109" s="19">
        <v>1800000</v>
      </c>
    </row>
    <row r="110" spans="1:5" ht="96" customHeight="1">
      <c r="A110" s="20" t="s">
        <v>50</v>
      </c>
      <c r="B110" s="20" t="s">
        <v>51</v>
      </c>
      <c r="C110" s="19">
        <v>500000</v>
      </c>
      <c r="D110" s="19">
        <v>500000</v>
      </c>
      <c r="E110" s="19">
        <v>500000</v>
      </c>
    </row>
    <row r="111" spans="1:5" ht="96.75" customHeight="1">
      <c r="A111" s="20" t="s">
        <v>117</v>
      </c>
      <c r="B111" s="20" t="s">
        <v>16</v>
      </c>
      <c r="C111" s="19">
        <v>60000</v>
      </c>
      <c r="D111" s="19">
        <v>60000</v>
      </c>
      <c r="E111" s="19">
        <v>60000</v>
      </c>
    </row>
    <row r="112" spans="1:5" ht="96" customHeight="1">
      <c r="A112" s="20" t="s">
        <v>237</v>
      </c>
      <c r="B112" s="20" t="s">
        <v>238</v>
      </c>
      <c r="C112" s="19">
        <v>60000</v>
      </c>
      <c r="D112" s="19">
        <v>60000</v>
      </c>
      <c r="E112" s="19">
        <v>60000</v>
      </c>
    </row>
    <row r="113" spans="1:5" ht="48.75" customHeight="1">
      <c r="A113" s="20" t="s">
        <v>118</v>
      </c>
      <c r="B113" s="20" t="s">
        <v>43</v>
      </c>
      <c r="C113" s="19">
        <v>566000</v>
      </c>
      <c r="D113" s="19">
        <v>566000</v>
      </c>
      <c r="E113" s="19">
        <v>566000</v>
      </c>
    </row>
    <row r="114" spans="1:5" ht="48.75" customHeight="1">
      <c r="A114" s="20" t="s">
        <v>52</v>
      </c>
      <c r="B114" s="20" t="s">
        <v>53</v>
      </c>
      <c r="C114" s="19">
        <v>75025530</v>
      </c>
      <c r="D114" s="19">
        <v>0</v>
      </c>
      <c r="E114" s="19">
        <v>0</v>
      </c>
    </row>
    <row r="115" spans="1:5" ht="25.5" customHeight="1">
      <c r="A115" s="20" t="s">
        <v>54</v>
      </c>
      <c r="B115" s="20" t="s">
        <v>44</v>
      </c>
      <c r="C115" s="19">
        <v>42791985.16</v>
      </c>
      <c r="D115" s="19">
        <v>77093608.38</v>
      </c>
      <c r="E115" s="19">
        <v>77073001.3</v>
      </c>
    </row>
    <row r="116" spans="1:5" ht="51" customHeight="1">
      <c r="A116" s="20" t="s">
        <v>55</v>
      </c>
      <c r="B116" s="20" t="s">
        <v>46</v>
      </c>
      <c r="C116" s="19">
        <v>3185889.39</v>
      </c>
      <c r="D116" s="19">
        <v>3213774.79</v>
      </c>
      <c r="E116" s="19">
        <v>3213774.79</v>
      </c>
    </row>
    <row r="117" spans="1:5" ht="33" customHeight="1">
      <c r="A117" s="23" t="s">
        <v>88</v>
      </c>
      <c r="B117" s="23"/>
      <c r="C117" s="18">
        <f>C118</f>
        <v>13123425</v>
      </c>
      <c r="D117" s="18">
        <f>D118</f>
        <v>13501800</v>
      </c>
      <c r="E117" s="18">
        <f>E118</f>
        <v>13501800</v>
      </c>
    </row>
    <row r="118" spans="1:5" ht="51" customHeight="1">
      <c r="A118" s="20" t="s">
        <v>56</v>
      </c>
      <c r="B118" s="20" t="s">
        <v>46</v>
      </c>
      <c r="C118" s="19">
        <v>13123425</v>
      </c>
      <c r="D118" s="19">
        <v>13501800</v>
      </c>
      <c r="E118" s="19">
        <v>13501800</v>
      </c>
    </row>
    <row r="119" spans="1:5" ht="35.25" customHeight="1">
      <c r="A119" s="23" t="s">
        <v>87</v>
      </c>
      <c r="B119" s="23"/>
      <c r="C119" s="18">
        <f>C120</f>
        <v>81469400</v>
      </c>
      <c r="D119" s="18">
        <f>D120</f>
        <v>81469400</v>
      </c>
      <c r="E119" s="18">
        <f>E120</f>
        <v>81469400</v>
      </c>
    </row>
    <row r="120" spans="1:5" ht="15.75">
      <c r="A120" s="20" t="s">
        <v>57</v>
      </c>
      <c r="B120" s="20" t="s">
        <v>44</v>
      </c>
      <c r="C120" s="19">
        <v>81469400</v>
      </c>
      <c r="D120" s="19">
        <v>81469400</v>
      </c>
      <c r="E120" s="19">
        <v>81469400</v>
      </c>
    </row>
    <row r="121" spans="1:5" ht="33" customHeight="1">
      <c r="A121" s="23" t="s">
        <v>86</v>
      </c>
      <c r="B121" s="23"/>
      <c r="C121" s="18">
        <f>SUM(C122:C126)</f>
        <v>75630000</v>
      </c>
      <c r="D121" s="18">
        <f>SUM(D122:D126)</f>
        <v>74500000</v>
      </c>
      <c r="E121" s="18">
        <f>SUM(E122:E126)</f>
        <v>73100000</v>
      </c>
    </row>
    <row r="122" spans="1:5" ht="66.75" customHeight="1">
      <c r="A122" s="20" t="s">
        <v>60</v>
      </c>
      <c r="B122" s="20" t="s">
        <v>61</v>
      </c>
      <c r="C122" s="19">
        <v>680000</v>
      </c>
      <c r="D122" s="19">
        <v>950000</v>
      </c>
      <c r="E122" s="19">
        <v>950000</v>
      </c>
    </row>
    <row r="123" spans="1:5" ht="64.5" customHeight="1">
      <c r="A123" s="20" t="s">
        <v>160</v>
      </c>
      <c r="B123" s="20" t="s">
        <v>159</v>
      </c>
      <c r="C123" s="19">
        <v>51800000</v>
      </c>
      <c r="D123" s="19">
        <v>51900000</v>
      </c>
      <c r="E123" s="19">
        <v>51900000</v>
      </c>
    </row>
    <row r="124" spans="1:5" ht="96" customHeight="1">
      <c r="A124" s="20" t="s">
        <v>62</v>
      </c>
      <c r="B124" s="20" t="s">
        <v>63</v>
      </c>
      <c r="C124" s="19">
        <v>14800000</v>
      </c>
      <c r="D124" s="19">
        <v>13500000</v>
      </c>
      <c r="E124" s="19">
        <v>13500000</v>
      </c>
    </row>
    <row r="125" spans="1:5" ht="36" customHeight="1">
      <c r="A125" s="20" t="s">
        <v>157</v>
      </c>
      <c r="B125" s="20" t="s">
        <v>122</v>
      </c>
      <c r="C125" s="19">
        <v>450000</v>
      </c>
      <c r="D125" s="19">
        <v>450000</v>
      </c>
      <c r="E125" s="19">
        <v>450000</v>
      </c>
    </row>
    <row r="126" spans="1:5" ht="111.75" customHeight="1">
      <c r="A126" s="20" t="s">
        <v>64</v>
      </c>
      <c r="B126" s="20" t="s">
        <v>65</v>
      </c>
      <c r="C126" s="19">
        <v>7900000</v>
      </c>
      <c r="D126" s="19">
        <v>7700000</v>
      </c>
      <c r="E126" s="19">
        <v>6300000</v>
      </c>
    </row>
    <row r="127" spans="1:5" ht="37.5" customHeight="1">
      <c r="A127" s="23" t="s">
        <v>85</v>
      </c>
      <c r="B127" s="23"/>
      <c r="C127" s="18">
        <f>SUM(C128:C133)</f>
        <v>1721096110</v>
      </c>
      <c r="D127" s="18">
        <f>SUM(D128:D133)</f>
        <v>1720419011</v>
      </c>
      <c r="E127" s="18">
        <f>SUM(E128:E133)</f>
        <v>1713116934</v>
      </c>
    </row>
    <row r="128" spans="1:5" ht="33.75" customHeight="1">
      <c r="A128" s="20" t="s">
        <v>67</v>
      </c>
      <c r="B128" s="20" t="s">
        <v>68</v>
      </c>
      <c r="C128" s="19">
        <v>180548</v>
      </c>
      <c r="D128" s="19">
        <v>178372</v>
      </c>
      <c r="E128" s="19">
        <v>178372</v>
      </c>
    </row>
    <row r="129" spans="1:5" ht="48.75" customHeight="1">
      <c r="A129" s="20" t="s">
        <v>158</v>
      </c>
      <c r="B129" s="20" t="s">
        <v>42</v>
      </c>
      <c r="C129" s="19">
        <v>1000</v>
      </c>
      <c r="D129" s="19">
        <v>1000</v>
      </c>
      <c r="E129" s="19">
        <v>1000</v>
      </c>
    </row>
    <row r="130" spans="1:5" ht="51.75" customHeight="1">
      <c r="A130" s="20" t="s">
        <v>69</v>
      </c>
      <c r="B130" s="20" t="s">
        <v>70</v>
      </c>
      <c r="C130" s="19">
        <v>54412</v>
      </c>
      <c r="D130" s="19">
        <v>67149</v>
      </c>
      <c r="E130" s="19">
        <v>56597</v>
      </c>
    </row>
    <row r="131" spans="1:5" ht="99" customHeight="1">
      <c r="A131" s="20" t="s">
        <v>71</v>
      </c>
      <c r="B131" s="20" t="s">
        <v>72</v>
      </c>
      <c r="C131" s="19">
        <v>16187600</v>
      </c>
      <c r="D131" s="19">
        <v>16187600</v>
      </c>
      <c r="E131" s="19">
        <v>16187600</v>
      </c>
    </row>
    <row r="132" spans="1:5" ht="23.25" customHeight="1">
      <c r="A132" s="20" t="s">
        <v>73</v>
      </c>
      <c r="B132" s="20" t="s">
        <v>74</v>
      </c>
      <c r="C132" s="19">
        <v>1696309600</v>
      </c>
      <c r="D132" s="19">
        <v>1696309600</v>
      </c>
      <c r="E132" s="19">
        <v>1696309600</v>
      </c>
    </row>
    <row r="133" spans="1:5" ht="102.75" customHeight="1">
      <c r="A133" s="20" t="s">
        <v>239</v>
      </c>
      <c r="B133" s="20" t="s">
        <v>240</v>
      </c>
      <c r="C133" s="19">
        <v>8362950</v>
      </c>
      <c r="D133" s="19">
        <v>7675290</v>
      </c>
      <c r="E133" s="19">
        <v>383765</v>
      </c>
    </row>
    <row r="134" spans="1:5" ht="35.25" customHeight="1">
      <c r="A134" s="23" t="s">
        <v>84</v>
      </c>
      <c r="B134" s="23"/>
      <c r="C134" s="18">
        <f>SUM(C135:C138)</f>
        <v>1103459268</v>
      </c>
      <c r="D134" s="18">
        <f>SUM(D135:D138)</f>
        <v>745676543</v>
      </c>
      <c r="E134" s="18">
        <f>SUM(E135:E138)</f>
        <v>798437243</v>
      </c>
    </row>
    <row r="135" spans="1:5" ht="51" customHeight="1">
      <c r="A135" s="20" t="s">
        <v>75</v>
      </c>
      <c r="B135" s="20" t="s">
        <v>76</v>
      </c>
      <c r="C135" s="19">
        <v>693324200</v>
      </c>
      <c r="D135" s="19">
        <v>498263200</v>
      </c>
      <c r="E135" s="19">
        <v>551023900</v>
      </c>
    </row>
    <row r="136" spans="1:5" ht="36.75" customHeight="1">
      <c r="A136" s="20" t="s">
        <v>77</v>
      </c>
      <c r="B136" s="20" t="s">
        <v>78</v>
      </c>
      <c r="C136" s="19">
        <v>162707300</v>
      </c>
      <c r="D136" s="19">
        <v>0</v>
      </c>
      <c r="E136" s="19">
        <v>0</v>
      </c>
    </row>
    <row r="137" spans="1:5" ht="18.75" customHeight="1">
      <c r="A137" s="20" t="s">
        <v>79</v>
      </c>
      <c r="B137" s="20" t="s">
        <v>44</v>
      </c>
      <c r="C137" s="19">
        <v>242327768</v>
      </c>
      <c r="D137" s="19">
        <v>242313343</v>
      </c>
      <c r="E137" s="19">
        <v>242313343</v>
      </c>
    </row>
    <row r="138" spans="1:5" ht="54" customHeight="1">
      <c r="A138" s="20" t="s">
        <v>80</v>
      </c>
      <c r="B138" s="20" t="s">
        <v>46</v>
      </c>
      <c r="C138" s="19">
        <v>5100000</v>
      </c>
      <c r="D138" s="19">
        <v>5100000</v>
      </c>
      <c r="E138" s="19">
        <v>5100000</v>
      </c>
    </row>
    <row r="139" spans="1:5" ht="36" customHeight="1">
      <c r="A139" s="11"/>
      <c r="B139" s="11"/>
      <c r="C139" s="10"/>
      <c r="D139" s="10"/>
      <c r="E139" s="10"/>
    </row>
    <row r="140" spans="1:5" ht="15.75" customHeight="1" hidden="1">
      <c r="A140" s="15"/>
      <c r="B140" s="13"/>
      <c r="C140" s="14"/>
      <c r="D140" s="14"/>
      <c r="E140" s="14"/>
    </row>
    <row r="141" spans="1:5" ht="15.75" customHeight="1" hidden="1">
      <c r="A141" s="15"/>
      <c r="B141" s="13"/>
      <c r="C141" s="14"/>
      <c r="D141" s="14"/>
      <c r="E141" s="14"/>
    </row>
    <row r="142" spans="1:5" ht="15.75">
      <c r="A142" s="12"/>
      <c r="B142" s="13"/>
      <c r="C142" s="14"/>
      <c r="D142" s="14"/>
      <c r="E142" s="14"/>
    </row>
    <row r="143" spans="1:5" ht="15.75">
      <c r="A143" s="12"/>
      <c r="B143" s="13"/>
      <c r="C143" s="14"/>
      <c r="D143" s="14"/>
      <c r="E143" s="14"/>
    </row>
    <row r="144" spans="1:5" ht="15.75">
      <c r="A144" s="12"/>
      <c r="B144" s="13"/>
      <c r="C144" s="14"/>
      <c r="D144" s="14"/>
      <c r="E144" s="14"/>
    </row>
    <row r="145" spans="1:5" ht="15.75" customHeight="1" hidden="1">
      <c r="A145" s="12"/>
      <c r="B145" s="13"/>
      <c r="C145" s="14"/>
      <c r="D145" s="14"/>
      <c r="E145" s="14"/>
    </row>
    <row r="146" spans="1:5" ht="116.25" customHeight="1">
      <c r="A146" s="12"/>
      <c r="B146" s="13"/>
      <c r="C146" s="14"/>
      <c r="D146" s="14"/>
      <c r="E146" s="14"/>
    </row>
    <row r="147" spans="1:5" ht="62.25" customHeight="1" hidden="1">
      <c r="A147" s="12"/>
      <c r="B147" s="13"/>
      <c r="C147" s="14"/>
      <c r="D147" s="14"/>
      <c r="E147" s="14"/>
    </row>
    <row r="148" spans="1:5" ht="15.75">
      <c r="A148" s="12"/>
      <c r="B148" s="13"/>
      <c r="C148" s="14"/>
      <c r="D148" s="14"/>
      <c r="E148" s="14"/>
    </row>
    <row r="149" spans="1:5" ht="34.5" customHeight="1" hidden="1">
      <c r="A149" s="11"/>
      <c r="B149" s="11"/>
      <c r="C149" s="10"/>
      <c r="D149" s="10"/>
      <c r="E149" s="10"/>
    </row>
    <row r="150" spans="1:5" ht="18.75" customHeight="1" hidden="1">
      <c r="A150" s="12"/>
      <c r="B150" s="13"/>
      <c r="C150" s="14"/>
      <c r="D150" s="14"/>
      <c r="E150" s="14"/>
    </row>
    <row r="151" spans="1:5" ht="36.75" customHeight="1">
      <c r="A151" s="11"/>
      <c r="B151" s="11"/>
      <c r="C151" s="10"/>
      <c r="D151" s="10"/>
      <c r="E151" s="10"/>
    </row>
    <row r="152" spans="1:5" ht="15.75">
      <c r="A152" s="12"/>
      <c r="B152" s="13"/>
      <c r="C152" s="14"/>
      <c r="D152" s="14"/>
      <c r="E152" s="14"/>
    </row>
    <row r="153" spans="1:5" ht="15.75" customHeight="1" hidden="1">
      <c r="A153" s="15"/>
      <c r="B153" s="13"/>
      <c r="C153" s="14"/>
      <c r="D153" s="14"/>
      <c r="E153" s="14"/>
    </row>
    <row r="154" spans="1:5" ht="15.75">
      <c r="A154" s="12"/>
      <c r="B154" s="13"/>
      <c r="C154" s="14"/>
      <c r="D154" s="14"/>
      <c r="E154" s="14"/>
    </row>
    <row r="155" spans="1:5" ht="15.75">
      <c r="A155" s="12"/>
      <c r="B155" s="13"/>
      <c r="C155" s="14"/>
      <c r="D155" s="14"/>
      <c r="E155" s="14"/>
    </row>
    <row r="156" spans="1:5" ht="15.75">
      <c r="A156" s="12"/>
      <c r="B156" s="13"/>
      <c r="C156" s="14"/>
      <c r="D156" s="14"/>
      <c r="E156" s="14"/>
    </row>
    <row r="157" spans="1:5" ht="15.75">
      <c r="A157" s="16"/>
      <c r="B157" s="17"/>
      <c r="C157" s="14"/>
      <c r="D157" s="14"/>
      <c r="E157" s="14"/>
    </row>
    <row r="158" spans="1:5" ht="15.75">
      <c r="A158" s="12"/>
      <c r="B158" s="13"/>
      <c r="C158" s="14"/>
      <c r="D158" s="14"/>
      <c r="E158" s="14"/>
    </row>
    <row r="159" spans="1:5" ht="15.75">
      <c r="A159" s="12"/>
      <c r="B159" s="13"/>
      <c r="C159" s="14"/>
      <c r="D159" s="14"/>
      <c r="E159" s="14"/>
    </row>
    <row r="160" spans="1:5" ht="15.75">
      <c r="A160" s="12"/>
      <c r="B160" s="13"/>
      <c r="C160" s="14"/>
      <c r="D160" s="14"/>
      <c r="E160" s="14"/>
    </row>
    <row r="161" spans="1:5" ht="15.75">
      <c r="A161" s="12"/>
      <c r="B161" s="13"/>
      <c r="C161" s="14"/>
      <c r="D161" s="14"/>
      <c r="E161" s="14"/>
    </row>
    <row r="162" spans="1:5" ht="15.75" customHeight="1" hidden="1">
      <c r="A162" s="12"/>
      <c r="B162" s="13"/>
      <c r="C162" s="14"/>
      <c r="D162" s="14"/>
      <c r="E162" s="14"/>
    </row>
    <row r="163" spans="1:5" ht="38.25" customHeight="1">
      <c r="A163" s="11"/>
      <c r="B163" s="11"/>
      <c r="C163" s="10"/>
      <c r="D163" s="10"/>
      <c r="E163" s="10"/>
    </row>
    <row r="164" spans="1:5" ht="15.75">
      <c r="A164" s="12"/>
      <c r="B164" s="13"/>
      <c r="C164" s="14"/>
      <c r="D164" s="14"/>
      <c r="E164" s="14"/>
    </row>
    <row r="165" spans="1:5" ht="15.75">
      <c r="A165" s="12"/>
      <c r="B165" s="13"/>
      <c r="C165" s="14"/>
      <c r="D165" s="14"/>
      <c r="E165" s="14"/>
    </row>
    <row r="166" spans="1:5" ht="15.75" customHeight="1" hidden="1">
      <c r="A166" s="12"/>
      <c r="B166" s="13"/>
      <c r="C166" s="14"/>
      <c r="D166" s="14"/>
      <c r="E166" s="14"/>
    </row>
    <row r="167" spans="1:5" ht="15.75">
      <c r="A167" s="12"/>
      <c r="B167" s="13"/>
      <c r="C167" s="14"/>
      <c r="D167" s="14"/>
      <c r="E167" s="14"/>
    </row>
    <row r="168" spans="1:5" ht="15.75">
      <c r="A168" s="12"/>
      <c r="B168" s="13"/>
      <c r="C168" s="14"/>
      <c r="D168" s="14"/>
      <c r="E168" s="14"/>
    </row>
    <row r="169" ht="15">
      <c r="E169" s="6"/>
    </row>
  </sheetData>
  <sheetProtection/>
  <mergeCells count="20">
    <mergeCell ref="C1:E1"/>
    <mergeCell ref="C2:E2"/>
    <mergeCell ref="A3:E3"/>
    <mergeCell ref="A4:E4"/>
    <mergeCell ref="C5:E5"/>
    <mergeCell ref="A95:B95"/>
    <mergeCell ref="A5:B6"/>
    <mergeCell ref="A34:B34"/>
    <mergeCell ref="A38:B38"/>
    <mergeCell ref="A46:B46"/>
    <mergeCell ref="A134:B134"/>
    <mergeCell ref="A8:B8"/>
    <mergeCell ref="A9:B9"/>
    <mergeCell ref="A13:B13"/>
    <mergeCell ref="A48:B48"/>
    <mergeCell ref="A106:B106"/>
    <mergeCell ref="A117:B117"/>
    <mergeCell ref="A119:B119"/>
    <mergeCell ref="A121:B121"/>
    <mergeCell ref="A127:B127"/>
  </mergeCells>
  <printOptions/>
  <pageMargins left="0.7086614173228347" right="0.7086614173228347" top="0.5905511811023623" bottom="0.5905511811023623" header="0.31496062992125984" footer="0.31496062992125984"/>
  <pageSetup blackAndWhite="1" fitToHeight="0" fitToWidth="1" horizontalDpi="600" verticalDpi="600" orientation="portrait" paperSize="9" scale="66" r:id="rId1"/>
  <headerFooter>
    <oddFooter>&amp;CСтраница  &amp;P из &amp;N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Чиликова Анна Вениаминова</dc:creator>
  <cp:keywords/>
  <dc:description/>
  <cp:lastModifiedBy>Еремеева Людмила Валерьевна</cp:lastModifiedBy>
  <cp:lastPrinted>2021-11-11T15:22:08Z</cp:lastPrinted>
  <dcterms:created xsi:type="dcterms:W3CDTF">2021-01-18T14:38:04Z</dcterms:created>
  <dcterms:modified xsi:type="dcterms:W3CDTF">2023-12-25T07:54:28Z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по доходам с МТБ(4).xlsx</vt:lpwstr>
  </property>
  <property fmtid="{D5CDD505-2E9C-101B-9397-08002B2CF9AE}" pid="3" name="Название отчета">
    <vt:lpwstr>Отчет по доходам с МТБ(4).xlsx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20.2.2842.448713889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03-фу-чиликова-ав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