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3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<sst xmlns="http://schemas.openxmlformats.org/spreadsheetml/2006/main" count="108" uniqueCount="108">
  <si>
    <t>2 00</t>
  </si>
  <si>
    <t>КБК</t>
  </si>
  <si>
    <t>0500</t>
  </si>
  <si>
    <t>0600</t>
  </si>
  <si>
    <t>0700</t>
  </si>
  <si>
    <t>0800</t>
  </si>
  <si>
    <t>0900</t>
  </si>
  <si>
    <t>1000</t>
  </si>
  <si>
    <t>1100</t>
  </si>
  <si>
    <t>1 00</t>
  </si>
  <si>
    <t>0100</t>
  </si>
  <si>
    <t>0300</t>
  </si>
  <si>
    <t>0400</t>
  </si>
  <si>
    <t>Наименование показателя</t>
  </si>
  <si>
    <t>Общий объем доходов</t>
  </si>
  <si>
    <t>Налоговые и неналоговые доходы</t>
  </si>
  <si>
    <t>Безвозмездные поступления</t>
  </si>
  <si>
    <t>Общий объем расходов</t>
  </si>
  <si>
    <t>Дефицит (-) / Профицит (+)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</si>
  <si>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</si>
  <si>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</si>
  <si>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</si>
  <si>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</si>
  <si>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</si>
  <si>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</si>
  <si>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</si>
  <si>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</si>
  <si>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</si>
  <si>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</si>
  <si>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</si>
  <si>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</si>
  <si>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</si>
  <si>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</si>
  <si>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</si>
  <si>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</si>
  <si>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</si>
  <si>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</si>
  <si>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</si>
  <si>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</si>
  <si>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</si>
  <si>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</si>
  <si>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</si>
  <si>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</si>
  <si>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Сбор, удаление отходов и очистка сточных вод</t>
  </si>
  <si>
    <t>Периодическая печать и издательства</t>
  </si>
  <si>
    <t>Код</t>
  </si>
  <si>
    <t>01 00</t>
  </si>
  <si>
    <t>01 02</t>
  </si>
  <si>
    <t>01 04</t>
  </si>
  <si>
    <t>01 06</t>
  </si>
  <si>
    <t>01 13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</si>
  <si>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</si>
  <si>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</si>
  <si>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</si>
  <si>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</si>
  <si>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</si>
  <si>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</si>
  <si>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</si>
  <si>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</si>
  <si>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</si>
  <si>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05 05</t>
  </si>
  <si>
    <t>06 00</t>
  </si>
  <si>
    <t>06 02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</si>
  <si>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</si>
  <si>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</si>
  <si>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</si>
  <si>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</si>
  <si>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</si>
  <si>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</si>
  <si>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</si>
  <si>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</si>
  <si>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08 04</t>
  </si>
  <si>
    <t>10 00</t>
  </si>
  <si>
    <t>10 01</t>
  </si>
  <si>
    <t>10 03</t>
  </si>
  <si>
    <t>10 04</t>
  </si>
  <si>
    <t>11 00</t>
  </si>
  <si>
    <t>11 01</t>
  </si>
  <si>
    <t>11 05</t>
  </si>
  <si>
    <t>12 00</t>
  </si>
  <si>
    <t>12 02</t>
  </si>
  <si>
    <t>13 00</t>
  </si>
  <si>
    <t>13 01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</si>
  <si>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</si>
  <si>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</si>
  <si>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</si>
  <si>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</si>
  <si>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</si>
  <si>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</si>
  <si>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</si>
  <si>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</si>
  <si>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</si>
  <si>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</si>
  <si>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</si>
  <si>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01 03</t>
  </si>
  <si>
    <t>01 07</t>
  </si>
  <si>
    <t>Обеспечение проведения выборов и референдумов</t>
  </si>
  <si>
    <t>10 06</t>
  </si>
  <si>
    <t>Другие вопросы в области социальной политики</t>
  </si>
  <si>
    <t>Оценка исполнения
(рублей)</t>
  </si>
  <si>
    <t>Транспорт</t>
  </si>
  <si>
    <t>04 08</t>
  </si>
  <si>
    <t>04 06</t>
  </si>
  <si>
    <t>Водное хозяйство</t>
  </si>
  <si>
    <t>Обслуживание государственного (муниципального) внутреннего долга</t>
  </si>
  <si>
    <t>ОЦЕНКА ОЖИДАЕМОГО  ИСПОЛНЕНИЯ БЮДЖЕТА
МО ГО "ВОРКУТА" ЗА 2023 ГОД</t>
  </si>
  <si>
    <t>Спорт высших достижений</t>
  </si>
  <si>
    <t>11 03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</si>
</sst>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\-#,##0.0\ "/>
    <numFmt numFmtId="184" formatCode="#,##0.00_ ;\-#,##0.00\ "/>
    <numFmt numFmtId="185" formatCode="_-* #,##0_р_._-;\-* #,##0_р_._-;_-* &quot;-&quot;?_р_._-;_-@_-"/>
    <numFmt numFmtId="186" formatCode="_-* #,##0.00_р_._-;\-* #,##0.00_р_._-;_-* &quot;-&quot;?_р_._-;_-@_-"/>
  </numFmts>
  <fonts count="47">
    <font>
      <sz val="10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color indexed="10"/>
      <name val="Times New Roman CYR"/>
      <family val="0"/>
    </font>
    <font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72" fontId="8" fillId="0" borderId="10" xfId="0" applyNumberFormat="1" applyFont="1" applyFill="1" applyBorder="1" applyAlignment="1">
      <alignment horizontal="center" vertical="center" wrapText="1"/>
    </xf>
    <xf numFmtId="1" fontId="8" fillId="0" borderId="11" xfId="55" applyNumberFormat="1" applyFont="1" applyFill="1" applyBorder="1" applyAlignment="1">
      <alignment horizontal="center" vertical="top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17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7" fillId="0" borderId="10" xfId="55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10" fillId="0" borderId="10" xfId="55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49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Border="1" applyAlignment="1">
      <alignment horizontal="center" wrapText="1"/>
    </xf>
    <xf numFmtId="0" fontId="10" fillId="0" borderId="10" xfId="55" applyFont="1" applyFill="1" applyBorder="1" applyAlignment="1">
      <alignment horizontal="center"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8" fillId="0" borderId="11" xfId="55" applyFont="1" applyFill="1" applyBorder="1" applyAlignment="1">
      <alignment horizontal="center" wrapText="1"/>
      <protection/>
    </xf>
    <xf numFmtId="172" fontId="8" fillId="0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8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78" fontId="9" fillId="0" borderId="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0" fontId="7" fillId="0" borderId="15" xfId="0" applyFont="1" applyFill="1" applyBorder="1" applyAlignment="1">
      <alignment vertical="top" wrapText="1"/>
    </xf>
    <xf numFmtId="0" fontId="3" fillId="0" borderId="12" xfId="53" applyFont="1" applyBorder="1" applyAlignment="1">
      <alignment horizontal="left" vertical="center" wrapText="1"/>
      <protection/>
    </xf>
    <xf numFmtId="49" fontId="7" fillId="0" borderId="12" xfId="54" applyNumberFormat="1" applyFont="1" applyFill="1" applyBorder="1" applyAlignment="1">
      <alignment horizontal="left" vertical="top" wrapText="1"/>
      <protection/>
    </xf>
    <xf numFmtId="0" fontId="3" fillId="0" borderId="12" xfId="53" applyFont="1" applyBorder="1">
      <alignment/>
      <protection/>
    </xf>
    <xf numFmtId="49" fontId="8" fillId="0" borderId="12" xfId="54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vertical="top"/>
    </xf>
    <xf numFmtId="184" fontId="7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83" fontId="46" fillId="0" borderId="0" xfId="0" applyNumberFormat="1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right"/>
    </xf>
    <xf numFmtId="184" fontId="8" fillId="0" borderId="13" xfId="0" applyNumberFormat="1" applyFont="1" applyFill="1" applyBorder="1" applyAlignment="1">
      <alignment horizontal="right"/>
    </xf>
    <xf numFmtId="170" fontId="8" fillId="0" borderId="0" xfId="43" applyFont="1" applyFill="1" applyAlignment="1">
      <alignment horizontal="center"/>
    </xf>
    <xf numFmtId="9" fontId="7" fillId="0" borderId="0" xfId="60" applyFont="1" applyFill="1" applyAlignment="1">
      <alignment horizontal="center"/>
    </xf>
    <xf numFmtId="0" fontId="11" fillId="0" borderId="12" xfId="53" applyFont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wrapText="1"/>
    </xf>
    <xf numFmtId="184" fontId="8" fillId="0" borderId="12" xfId="0" applyNumberFormat="1" applyFont="1" applyFill="1" applyBorder="1" applyAlignment="1">
      <alignment horizontal="right"/>
    </xf>
    <xf numFmtId="184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49" fontId="7" fillId="0" borderId="12" xfId="54" applyNumberFormat="1" applyFont="1" applyFill="1" applyBorder="1" applyAlignment="1">
      <alignment horizontal="center" wrapText="1"/>
      <protection/>
    </xf>
    <xf numFmtId="49" fontId="8" fillId="0" borderId="12" xfId="54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3" sqref="I13"/>
    </sheetView>
  </sheetViews>
  <sheetFormatPr defaultColWidth="9.00390625" defaultRowHeight="12.75"/>
  <cols>
    <col min="1" max="1" width="6.125" style="14" hidden="1" customWidth="1"/>
    <col min="2" max="2" width="73.625" style="15" customWidth="1"/>
    <col min="3" max="3" width="8.25390625" style="36" customWidth="1"/>
    <col min="4" max="4" width="18.75390625" style="36" bestFit="1" customWidth="1"/>
    <col min="5" max="5" width="20.375" style="36" bestFit="1" customWidth="1"/>
    <col min="6" max="11" width="16.25390625" style="36" customWidth="1"/>
    <col min="12" max="12" width="16.25390625" style="35" bestFit="1" customWidth="1"/>
    <col min="13" max="21" width="9.125" style="35" customWidth="1"/>
    <col min="22" max="16384" width="9.125" style="14" customWidth="1"/>
  </cols>
  <sheetData>
    <row r="1" spans="1:11" ht="33.75" customHeight="1">
      <c r="A1" s="66" t="s">
        <v>105</v>
      </c>
      <c r="B1" s="66"/>
      <c r="C1" s="66"/>
      <c r="D1" s="66"/>
      <c r="E1" s="34"/>
      <c r="F1" s="34"/>
      <c r="G1" s="34"/>
      <c r="H1" s="34"/>
      <c r="I1" s="13"/>
      <c r="J1" s="13"/>
      <c r="K1" s="13"/>
    </row>
    <row r="2" ht="15.75" customHeight="1"/>
    <row r="3" spans="1:11" ht="54" customHeight="1">
      <c r="A3" s="1" t="s">
        <v>1</v>
      </c>
      <c r="B3" s="2" t="s">
        <v>13</v>
      </c>
      <c r="C3" s="2" t="s">
        <v>45</v>
      </c>
      <c r="D3" s="3" t="s">
        <v>99</v>
      </c>
      <c r="E3" s="29"/>
      <c r="F3" s="29"/>
      <c r="G3" s="29"/>
      <c r="H3" s="29"/>
      <c r="I3" s="29"/>
      <c r="J3" s="29"/>
      <c r="K3" s="29"/>
    </row>
    <row r="4" spans="1:11" ht="11.25" customHeight="1">
      <c r="A4" s="16">
        <v>1</v>
      </c>
      <c r="B4" s="24">
        <v>1</v>
      </c>
      <c r="C4" s="30">
        <v>2</v>
      </c>
      <c r="D4" s="30">
        <v>3</v>
      </c>
      <c r="E4" s="31"/>
      <c r="F4" s="31"/>
      <c r="G4" s="31"/>
      <c r="H4" s="31"/>
      <c r="I4" s="31"/>
      <c r="J4" s="31"/>
      <c r="K4" s="31"/>
    </row>
    <row r="5" spans="1:11" ht="9.75" customHeight="1">
      <c r="A5" s="4"/>
      <c r="B5" s="5"/>
      <c r="C5" s="32"/>
      <c r="D5" s="33"/>
      <c r="E5" s="29"/>
      <c r="F5" s="29"/>
      <c r="G5" s="29"/>
      <c r="H5" s="29"/>
      <c r="I5" s="29"/>
      <c r="J5" s="29"/>
      <c r="K5" s="29"/>
    </row>
    <row r="6" spans="1:4" ht="15.75">
      <c r="A6" s="6"/>
      <c r="B6" s="7" t="s">
        <v>14</v>
      </c>
      <c r="C6" s="58"/>
      <c r="D6" s="59">
        <f>D7+D8</f>
        <v>4781553356.54</v>
      </c>
    </row>
    <row r="7" spans="1:6" ht="15.75">
      <c r="A7" s="8" t="s">
        <v>9</v>
      </c>
      <c r="B7" s="17" t="s">
        <v>15</v>
      </c>
      <c r="C7" s="9"/>
      <c r="D7" s="60">
        <v>1149864679.35</v>
      </c>
      <c r="F7" s="52"/>
    </row>
    <row r="8" spans="1:4" ht="15.75">
      <c r="A8" s="9" t="s">
        <v>0</v>
      </c>
      <c r="B8" s="67" t="s">
        <v>16</v>
      </c>
      <c r="C8" s="39"/>
      <c r="D8" s="50">
        <v>3631688677.19</v>
      </c>
    </row>
    <row r="9" spans="1:4" ht="8.25" customHeight="1">
      <c r="A9" s="18"/>
      <c r="B9" s="49"/>
      <c r="C9" s="61"/>
      <c r="D9" s="62"/>
    </row>
    <row r="10" spans="1:5" ht="15.75">
      <c r="A10" s="18"/>
      <c r="B10" s="7" t="s">
        <v>17</v>
      </c>
      <c r="C10" s="63"/>
      <c r="D10" s="59">
        <f>D11+D18+D20+D25+D30+D32+D38+D41+D46+D50+D52</f>
        <v>4932337103.300001</v>
      </c>
      <c r="E10" s="51"/>
    </row>
    <row r="11" spans="1:21" s="26" customFormat="1" ht="19.5" customHeight="1">
      <c r="A11" s="25" t="s">
        <v>10</v>
      </c>
      <c r="B11" s="45" t="s">
        <v>83</v>
      </c>
      <c r="C11" s="58" t="s">
        <v>46</v>
      </c>
      <c r="D11" s="59">
        <f>SUM(D12:D17)</f>
        <v>478274310.48</v>
      </c>
      <c r="E11" s="38"/>
      <c r="F11" s="38"/>
      <c r="G11" s="38"/>
      <c r="H11" s="38"/>
      <c r="I11" s="38"/>
      <c r="J11" s="38"/>
      <c r="K11" s="38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6" ht="31.5">
      <c r="A12" s="8"/>
      <c r="B12" s="46" t="s">
        <v>19</v>
      </c>
      <c r="C12" s="64" t="s">
        <v>47</v>
      </c>
      <c r="D12" s="60">
        <v>7897518.9</v>
      </c>
      <c r="E12" s="19"/>
      <c r="F12" s="37"/>
    </row>
    <row r="13" spans="1:5" ht="47.25">
      <c r="A13" s="8"/>
      <c r="B13" s="46" t="s">
        <v>20</v>
      </c>
      <c r="C13" s="64" t="s">
        <v>94</v>
      </c>
      <c r="D13" s="60">
        <v>3920000</v>
      </c>
      <c r="E13" s="19"/>
    </row>
    <row r="14" spans="1:5" ht="47.25">
      <c r="A14" s="8"/>
      <c r="B14" s="46" t="s">
        <v>21</v>
      </c>
      <c r="C14" s="64" t="s">
        <v>48</v>
      </c>
      <c r="D14" s="60">
        <v>181510395.07</v>
      </c>
      <c r="E14" s="19"/>
    </row>
    <row r="15" spans="1:5" ht="31.5">
      <c r="A15" s="8"/>
      <c r="B15" s="46" t="s">
        <v>22</v>
      </c>
      <c r="C15" s="64" t="s">
        <v>49</v>
      </c>
      <c r="D15" s="60">
        <v>56170861</v>
      </c>
      <c r="E15" s="19"/>
    </row>
    <row r="16" spans="1:5" ht="15.75">
      <c r="A16" s="8"/>
      <c r="B16" s="46" t="s">
        <v>96</v>
      </c>
      <c r="C16" s="64" t="s">
        <v>95</v>
      </c>
      <c r="D16" s="60">
        <v>0</v>
      </c>
      <c r="E16" s="19"/>
    </row>
    <row r="17" spans="1:5" ht="15.75">
      <c r="A17" s="8"/>
      <c r="B17" s="46" t="s">
        <v>23</v>
      </c>
      <c r="C17" s="64" t="s">
        <v>50</v>
      </c>
      <c r="D17" s="60">
        <v>228775535.51</v>
      </c>
      <c r="E17" s="19"/>
    </row>
    <row r="18" spans="1:21" s="26" customFormat="1" ht="15.75">
      <c r="A18" s="27" t="s">
        <v>11</v>
      </c>
      <c r="B18" s="45" t="s">
        <v>84</v>
      </c>
      <c r="C18" s="58" t="s">
        <v>51</v>
      </c>
      <c r="D18" s="59">
        <f>D19</f>
        <v>35255578</v>
      </c>
      <c r="E18" s="28"/>
      <c r="F18" s="38"/>
      <c r="G18" s="38"/>
      <c r="H18" s="38"/>
      <c r="I18" s="38"/>
      <c r="J18" s="38"/>
      <c r="K18" s="38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5" ht="31.5">
      <c r="A19" s="20"/>
      <c r="B19" s="46" t="s">
        <v>24</v>
      </c>
      <c r="C19" s="64" t="s">
        <v>52</v>
      </c>
      <c r="D19" s="60">
        <v>35255578</v>
      </c>
      <c r="E19" s="19"/>
    </row>
    <row r="20" spans="1:21" s="26" customFormat="1" ht="15.75">
      <c r="A20" s="25" t="s">
        <v>12</v>
      </c>
      <c r="B20" s="45" t="s">
        <v>85</v>
      </c>
      <c r="C20" s="58" t="s">
        <v>53</v>
      </c>
      <c r="D20" s="59">
        <f>SUM(D21:D24)</f>
        <v>420081302.68</v>
      </c>
      <c r="E20" s="28"/>
      <c r="F20" s="38"/>
      <c r="G20" s="38"/>
      <c r="H20" s="38"/>
      <c r="I20" s="38"/>
      <c r="J20" s="38"/>
      <c r="K20" s="38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5" ht="15.75" hidden="1">
      <c r="A21" s="8"/>
      <c r="B21" s="57" t="s">
        <v>103</v>
      </c>
      <c r="C21" s="9" t="s">
        <v>102</v>
      </c>
      <c r="D21" s="60">
        <v>0</v>
      </c>
      <c r="E21" s="19"/>
    </row>
    <row r="22" spans="1:21" s="26" customFormat="1" ht="15.75">
      <c r="A22" s="25"/>
      <c r="B22" s="57" t="s">
        <v>100</v>
      </c>
      <c r="C22" s="9" t="s">
        <v>101</v>
      </c>
      <c r="D22" s="60">
        <v>1450606.78</v>
      </c>
      <c r="E22" s="28"/>
      <c r="F22" s="38"/>
      <c r="G22" s="38"/>
      <c r="H22" s="38"/>
      <c r="I22" s="38"/>
      <c r="J22" s="38"/>
      <c r="K22" s="38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5" ht="15.75">
      <c r="A23" s="8"/>
      <c r="B23" s="46" t="s">
        <v>25</v>
      </c>
      <c r="C23" s="64" t="s">
        <v>54</v>
      </c>
      <c r="D23" s="60">
        <v>418179974.11</v>
      </c>
      <c r="E23" s="19"/>
    </row>
    <row r="24" spans="1:5" ht="15.75">
      <c r="A24" s="8"/>
      <c r="B24" s="46" t="s">
        <v>26</v>
      </c>
      <c r="C24" s="64" t="s">
        <v>55</v>
      </c>
      <c r="D24" s="60">
        <v>450721.79</v>
      </c>
      <c r="E24" s="19"/>
    </row>
    <row r="25" spans="1:21" s="26" customFormat="1" ht="15.75">
      <c r="A25" s="25" t="s">
        <v>2</v>
      </c>
      <c r="B25" s="45" t="s">
        <v>86</v>
      </c>
      <c r="C25" s="58" t="s">
        <v>56</v>
      </c>
      <c r="D25" s="59">
        <f>SUM(D26:D29)</f>
        <v>546622115.29</v>
      </c>
      <c r="E25" s="28"/>
      <c r="F25" s="38"/>
      <c r="G25" s="38"/>
      <c r="H25" s="38"/>
      <c r="I25" s="38"/>
      <c r="J25" s="38"/>
      <c r="K25" s="38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5" ht="15.75">
      <c r="A26" s="8"/>
      <c r="B26" s="46" t="s">
        <v>27</v>
      </c>
      <c r="C26" s="64" t="s">
        <v>57</v>
      </c>
      <c r="D26" s="60">
        <v>55573402.38</v>
      </c>
      <c r="E26" s="19"/>
    </row>
    <row r="27" spans="1:5" ht="15.75">
      <c r="A27" s="8"/>
      <c r="B27" s="46" t="s">
        <v>28</v>
      </c>
      <c r="C27" s="64" t="s">
        <v>58</v>
      </c>
      <c r="D27" s="60">
        <v>269999269.05</v>
      </c>
      <c r="E27" s="19"/>
    </row>
    <row r="28" spans="1:5" ht="15.75">
      <c r="A28" s="8"/>
      <c r="B28" s="46" t="s">
        <v>29</v>
      </c>
      <c r="C28" s="64" t="s">
        <v>59</v>
      </c>
      <c r="D28" s="60">
        <v>145734920.67</v>
      </c>
      <c r="E28" s="19"/>
    </row>
    <row r="29" spans="1:5" ht="15.75">
      <c r="A29" s="8"/>
      <c r="B29" s="46" t="s">
        <v>30</v>
      </c>
      <c r="C29" s="64" t="s">
        <v>60</v>
      </c>
      <c r="D29" s="60">
        <v>75314523.19</v>
      </c>
      <c r="E29" s="19"/>
    </row>
    <row r="30" spans="1:21" s="26" customFormat="1" ht="15.75">
      <c r="A30" s="25" t="s">
        <v>3</v>
      </c>
      <c r="B30" s="45" t="s">
        <v>87</v>
      </c>
      <c r="C30" s="58" t="s">
        <v>61</v>
      </c>
      <c r="D30" s="59">
        <f>D31</f>
        <v>9517800</v>
      </c>
      <c r="E30" s="28"/>
      <c r="F30" s="38"/>
      <c r="G30" s="38"/>
      <c r="H30" s="38"/>
      <c r="I30" s="38"/>
      <c r="J30" s="38"/>
      <c r="K30" s="38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5" ht="15.75">
      <c r="A31" s="8"/>
      <c r="B31" s="17" t="s">
        <v>43</v>
      </c>
      <c r="C31" s="9" t="s">
        <v>62</v>
      </c>
      <c r="D31" s="60">
        <v>9517800</v>
      </c>
      <c r="E31" s="19"/>
    </row>
    <row r="32" spans="1:21" s="26" customFormat="1" ht="15.75">
      <c r="A32" s="25" t="s">
        <v>4</v>
      </c>
      <c r="B32" s="47" t="s">
        <v>88</v>
      </c>
      <c r="C32" s="58" t="s">
        <v>63</v>
      </c>
      <c r="D32" s="59">
        <f>SUM(D33:D37)</f>
        <v>2753301849.0000005</v>
      </c>
      <c r="E32" s="55"/>
      <c r="F32" s="38"/>
      <c r="G32" s="38"/>
      <c r="H32" s="38"/>
      <c r="I32" s="38"/>
      <c r="J32" s="38"/>
      <c r="K32" s="38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5" ht="15.75">
      <c r="A33" s="8"/>
      <c r="B33" s="46" t="s">
        <v>31</v>
      </c>
      <c r="C33" s="64" t="s">
        <v>64</v>
      </c>
      <c r="D33" s="60">
        <v>846974280.21</v>
      </c>
      <c r="E33" s="19"/>
    </row>
    <row r="34" spans="1:5" ht="15.75">
      <c r="A34" s="8"/>
      <c r="B34" s="46" t="s">
        <v>32</v>
      </c>
      <c r="C34" s="64" t="s">
        <v>65</v>
      </c>
      <c r="D34" s="60">
        <v>1279094488.46</v>
      </c>
      <c r="E34" s="56"/>
    </row>
    <row r="35" spans="1:5" ht="15.75">
      <c r="A35" s="8"/>
      <c r="B35" s="46" t="s">
        <v>33</v>
      </c>
      <c r="C35" s="64" t="s">
        <v>66</v>
      </c>
      <c r="D35" s="60">
        <v>278859614.4</v>
      </c>
      <c r="E35" s="19"/>
    </row>
    <row r="36" spans="1:5" ht="15.75">
      <c r="A36" s="8"/>
      <c r="B36" s="46" t="s">
        <v>34</v>
      </c>
      <c r="C36" s="64" t="s">
        <v>67</v>
      </c>
      <c r="D36" s="60">
        <v>4501361.13</v>
      </c>
      <c r="E36" s="19"/>
    </row>
    <row r="37" spans="1:5" ht="15.75">
      <c r="A37" s="8"/>
      <c r="B37" s="46" t="s">
        <v>35</v>
      </c>
      <c r="C37" s="64" t="s">
        <v>68</v>
      </c>
      <c r="D37" s="60">
        <v>343872104.8</v>
      </c>
      <c r="E37" s="19"/>
    </row>
    <row r="38" spans="1:21" s="26" customFormat="1" ht="15.75">
      <c r="A38" s="25" t="s">
        <v>5</v>
      </c>
      <c r="B38" s="45" t="s">
        <v>89</v>
      </c>
      <c r="C38" s="58" t="s">
        <v>69</v>
      </c>
      <c r="D38" s="59">
        <f>SUM(D39:D40)</f>
        <v>287084738.15999997</v>
      </c>
      <c r="E38" s="28"/>
      <c r="F38" s="38"/>
      <c r="G38" s="38"/>
      <c r="H38" s="38"/>
      <c r="I38" s="38"/>
      <c r="J38" s="38"/>
      <c r="K38" s="38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5" ht="15.75">
      <c r="A39" s="8"/>
      <c r="B39" s="46" t="s">
        <v>36</v>
      </c>
      <c r="C39" s="64" t="s">
        <v>70</v>
      </c>
      <c r="D39" s="60">
        <v>198533276.38</v>
      </c>
      <c r="E39" s="19"/>
    </row>
    <row r="40" spans="1:5" ht="15.75">
      <c r="A40" s="8"/>
      <c r="B40" s="46" t="s">
        <v>37</v>
      </c>
      <c r="C40" s="64" t="s">
        <v>71</v>
      </c>
      <c r="D40" s="60">
        <v>88551461.78</v>
      </c>
      <c r="E40" s="19"/>
    </row>
    <row r="41" spans="1:21" s="26" customFormat="1" ht="15.75">
      <c r="A41" s="25" t="s">
        <v>6</v>
      </c>
      <c r="B41" s="45" t="s">
        <v>90</v>
      </c>
      <c r="C41" s="58" t="s">
        <v>72</v>
      </c>
      <c r="D41" s="59">
        <f>SUM(D42:D45)</f>
        <v>82878488.55</v>
      </c>
      <c r="E41" s="28"/>
      <c r="F41" s="38"/>
      <c r="G41" s="38"/>
      <c r="H41" s="38"/>
      <c r="I41" s="38"/>
      <c r="J41" s="38"/>
      <c r="K41" s="38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5" ht="15.75">
      <c r="A42" s="8"/>
      <c r="B42" s="46" t="s">
        <v>38</v>
      </c>
      <c r="C42" s="64" t="s">
        <v>73</v>
      </c>
      <c r="D42" s="60">
        <v>20550000</v>
      </c>
      <c r="E42" s="19"/>
    </row>
    <row r="43" spans="1:5" ht="15.75">
      <c r="A43" s="8"/>
      <c r="B43" s="46" t="s">
        <v>39</v>
      </c>
      <c r="C43" s="64" t="s">
        <v>74</v>
      </c>
      <c r="D43" s="60">
        <v>13518216</v>
      </c>
      <c r="E43" s="19"/>
    </row>
    <row r="44" spans="1:5" ht="15.75">
      <c r="A44" s="8"/>
      <c r="B44" s="46" t="s">
        <v>40</v>
      </c>
      <c r="C44" s="64" t="s">
        <v>75</v>
      </c>
      <c r="D44" s="60">
        <v>20735272.55</v>
      </c>
      <c r="E44" s="19"/>
    </row>
    <row r="45" spans="1:5" ht="15.75">
      <c r="A45" s="8"/>
      <c r="B45" s="46" t="s">
        <v>98</v>
      </c>
      <c r="C45" s="64" t="s">
        <v>97</v>
      </c>
      <c r="D45" s="60">
        <v>28075000</v>
      </c>
      <c r="E45" s="19"/>
    </row>
    <row r="46" spans="1:21" s="26" customFormat="1" ht="15.75">
      <c r="A46" s="25" t="s">
        <v>7</v>
      </c>
      <c r="B46" s="45" t="s">
        <v>91</v>
      </c>
      <c r="C46" s="58" t="s">
        <v>76</v>
      </c>
      <c r="D46" s="59">
        <f>SUM(D47:D49)</f>
        <v>310923541.14000005</v>
      </c>
      <c r="E46" s="28"/>
      <c r="F46" s="38"/>
      <c r="G46" s="38"/>
      <c r="H46" s="38"/>
      <c r="I46" s="38"/>
      <c r="J46" s="38"/>
      <c r="K46" s="38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5" ht="15.75">
      <c r="A47" s="8"/>
      <c r="B47" s="46" t="s">
        <v>41</v>
      </c>
      <c r="C47" s="64" t="s">
        <v>77</v>
      </c>
      <c r="D47" s="60">
        <v>229948241.24</v>
      </c>
      <c r="E47" s="19"/>
    </row>
    <row r="48" spans="1:5" ht="15.75">
      <c r="A48" s="8"/>
      <c r="B48" s="46" t="s">
        <v>106</v>
      </c>
      <c r="C48" s="64" t="s">
        <v>107</v>
      </c>
      <c r="D48" s="60">
        <v>67590798.68</v>
      </c>
      <c r="E48" s="19"/>
    </row>
    <row r="49" spans="1:5" ht="15.75">
      <c r="A49" s="8"/>
      <c r="B49" s="46" t="s">
        <v>42</v>
      </c>
      <c r="C49" s="64" t="s">
        <v>78</v>
      </c>
      <c r="D49" s="60">
        <v>13384501.22</v>
      </c>
      <c r="E49" s="19"/>
    </row>
    <row r="50" spans="1:21" s="26" customFormat="1" ht="15.75">
      <c r="A50" s="25"/>
      <c r="B50" s="48" t="s">
        <v>93</v>
      </c>
      <c r="C50" s="65" t="s">
        <v>79</v>
      </c>
      <c r="D50" s="59">
        <f>D51</f>
        <v>3173180</v>
      </c>
      <c r="E50" s="28"/>
      <c r="F50" s="38"/>
      <c r="G50" s="38"/>
      <c r="H50" s="38"/>
      <c r="I50" s="38"/>
      <c r="J50" s="38"/>
      <c r="K50" s="38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5" ht="15.75">
      <c r="A51" s="8"/>
      <c r="B51" s="46" t="s">
        <v>44</v>
      </c>
      <c r="C51" s="64" t="s">
        <v>80</v>
      </c>
      <c r="D51" s="60">
        <v>3173180</v>
      </c>
      <c r="E51" s="19"/>
    </row>
    <row r="52" spans="1:21" s="26" customFormat="1" ht="15.75">
      <c r="A52" s="25" t="s">
        <v>8</v>
      </c>
      <c r="B52" s="45" t="s">
        <v>92</v>
      </c>
      <c r="C52" s="58" t="s">
        <v>81</v>
      </c>
      <c r="D52" s="59">
        <f>D53</f>
        <v>5224200</v>
      </c>
      <c r="E52" s="28"/>
      <c r="F52" s="38"/>
      <c r="G52" s="38"/>
      <c r="H52" s="38"/>
      <c r="I52" s="38"/>
      <c r="J52" s="38"/>
      <c r="K52" s="38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5" ht="15.75">
      <c r="A53" s="21"/>
      <c r="B53" s="46" t="s">
        <v>104</v>
      </c>
      <c r="C53" s="64" t="s">
        <v>82</v>
      </c>
      <c r="D53" s="50">
        <v>5224200</v>
      </c>
      <c r="E53" s="19"/>
    </row>
    <row r="54" spans="1:4" ht="7.5" customHeight="1">
      <c r="A54" s="22"/>
      <c r="B54" s="44"/>
      <c r="C54" s="39"/>
      <c r="D54" s="50"/>
    </row>
    <row r="55" spans="1:4" ht="15.75">
      <c r="A55" s="23"/>
      <c r="B55" s="10" t="s">
        <v>18</v>
      </c>
      <c r="C55" s="40"/>
      <c r="D55" s="54">
        <f>D6-D10</f>
        <v>-150783746.76000118</v>
      </c>
    </row>
    <row r="56" spans="1:4" ht="15.75">
      <c r="A56" s="11"/>
      <c r="B56" s="12"/>
      <c r="C56" s="41"/>
      <c r="D56" s="53"/>
    </row>
    <row r="57" spans="1:4" ht="15.75">
      <c r="A57" s="11"/>
      <c r="B57" s="12"/>
      <c r="C57" s="41"/>
      <c r="D57" s="43"/>
    </row>
    <row r="58" spans="1:4" ht="15.75">
      <c r="A58" s="11"/>
      <c r="B58" s="12"/>
      <c r="C58" s="41"/>
      <c r="D58" s="43"/>
    </row>
    <row r="59" spans="1:4" ht="15.75">
      <c r="A59" s="11"/>
      <c r="B59" s="12"/>
      <c r="C59" s="41"/>
      <c r="D59" s="43"/>
    </row>
    <row r="60" spans="1:4" ht="15.75">
      <c r="A60" s="11"/>
      <c r="B60" s="12"/>
      <c r="C60" s="41"/>
      <c r="D60" s="43"/>
    </row>
    <row r="61" spans="1:4" ht="15.75">
      <c r="A61" s="11"/>
      <c r="B61" s="12"/>
      <c r="C61" s="41"/>
      <c r="D61" s="43"/>
    </row>
    <row r="62" spans="1:4" ht="15.75">
      <c r="A62" s="11"/>
      <c r="B62" s="12"/>
      <c r="C62" s="41"/>
      <c r="D62" s="43"/>
    </row>
    <row r="63" spans="1:4" ht="15.75">
      <c r="A63" s="11"/>
      <c r="B63" s="12"/>
      <c r="C63" s="41"/>
      <c r="D63" s="43"/>
    </row>
    <row r="64" spans="1:4" ht="15.75">
      <c r="A64" s="11"/>
      <c r="B64" s="12"/>
      <c r="C64" s="41"/>
      <c r="D64" s="43"/>
    </row>
    <row r="65" spans="1:4" ht="15.75">
      <c r="A65" s="11"/>
      <c r="B65" s="12"/>
      <c r="C65" s="41"/>
      <c r="D65" s="43"/>
    </row>
    <row r="66" spans="1:4" ht="15.75">
      <c r="A66" s="11"/>
      <c r="B66" s="12"/>
      <c r="C66" s="41"/>
      <c r="D66" s="43"/>
    </row>
    <row r="67" spans="1:4" ht="15.75">
      <c r="A67" s="11"/>
      <c r="B67" s="12"/>
      <c r="C67" s="41"/>
      <c r="D67" s="43"/>
    </row>
    <row r="68" spans="1:4" ht="15.75">
      <c r="A68" s="11"/>
      <c r="B68" s="12"/>
      <c r="C68" s="41"/>
      <c r="D68" s="43"/>
    </row>
    <row r="69" spans="1:4" ht="15.75">
      <c r="A69" s="11"/>
      <c r="B69" s="12"/>
      <c r="C69" s="41"/>
      <c r="D69" s="43"/>
    </row>
    <row r="70" spans="1:4" ht="15.75">
      <c r="A70" s="11"/>
      <c r="B70" s="12"/>
      <c r="C70" s="41"/>
      <c r="D70" s="43"/>
    </row>
    <row r="71" spans="1:4" ht="15.75">
      <c r="A71" s="11"/>
      <c r="B71" s="12"/>
      <c r="C71" s="41"/>
      <c r="D71" s="43"/>
    </row>
    <row r="72" spans="1:4" ht="15.75">
      <c r="A72" s="11"/>
      <c r="B72" s="12"/>
      <c r="C72" s="41"/>
      <c r="D72" s="43"/>
    </row>
    <row r="73" spans="1:4" ht="15.75">
      <c r="A73" s="11"/>
      <c r="B73" s="12"/>
      <c r="C73" s="41"/>
      <c r="D73" s="43"/>
    </row>
    <row r="74" spans="1:4" ht="15.75">
      <c r="A74" s="11"/>
      <c r="B74" s="12"/>
      <c r="C74" s="41"/>
      <c r="D74" s="43"/>
    </row>
    <row r="75" spans="1:4" ht="15.75">
      <c r="A75" s="11"/>
      <c r="B75" s="12"/>
      <c r="C75" s="41"/>
      <c r="D75" s="43"/>
    </row>
    <row r="76" spans="1:4" ht="15.75">
      <c r="A76" s="11"/>
      <c r="B76" s="12"/>
      <c r="C76" s="41"/>
      <c r="D76" s="43"/>
    </row>
    <row r="77" spans="1:4" ht="15.75">
      <c r="A77" s="11"/>
      <c r="B77" s="12"/>
      <c r="C77" s="41"/>
      <c r="D77" s="43"/>
    </row>
    <row r="78" spans="1:4" ht="15.75">
      <c r="A78" s="11"/>
      <c r="B78" s="12"/>
      <c r="C78" s="41"/>
      <c r="D78" s="43"/>
    </row>
    <row r="79" spans="1:4" ht="15.75">
      <c r="A79" s="11"/>
      <c r="B79" s="12"/>
      <c r="C79" s="41"/>
      <c r="D79" s="43"/>
    </row>
    <row r="80" spans="1:4" ht="15.75">
      <c r="A80" s="11"/>
      <c r="B80" s="12"/>
      <c r="C80" s="41"/>
      <c r="D80" s="43"/>
    </row>
    <row r="81" spans="1:4" ht="15.75">
      <c r="A81" s="11"/>
      <c r="B81" s="12"/>
      <c r="C81" s="41"/>
      <c r="D81" s="43"/>
    </row>
    <row r="82" spans="1:4" ht="15.75">
      <c r="A82" s="11"/>
      <c r="B82" s="12"/>
      <c r="C82" s="41"/>
      <c r="D82" s="43"/>
    </row>
    <row r="83" spans="1:4" ht="15.75">
      <c r="A83" s="11"/>
      <c r="B83" s="12"/>
      <c r="C83" s="41"/>
      <c r="D83" s="43"/>
    </row>
    <row r="84" spans="1:4" ht="15.75">
      <c r="A84" s="11"/>
      <c r="B84" s="12"/>
      <c r="C84" s="41"/>
      <c r="D84" s="43"/>
    </row>
    <row r="85" spans="1:4" ht="15.75">
      <c r="A85" s="11"/>
      <c r="B85" s="12"/>
      <c r="C85" s="41"/>
      <c r="D85" s="43"/>
    </row>
    <row r="86" spans="1:4" ht="15.75">
      <c r="A86" s="11"/>
      <c r="B86" s="12"/>
      <c r="C86" s="41"/>
      <c r="D86" s="43"/>
    </row>
    <row r="87" spans="1:4" ht="15.75">
      <c r="A87" s="11"/>
      <c r="B87" s="12"/>
      <c r="C87" s="41"/>
      <c r="D87" s="43"/>
    </row>
    <row r="88" spans="1:4" ht="15.75">
      <c r="A88" s="11"/>
      <c r="B88" s="12"/>
      <c r="C88" s="41"/>
      <c r="D88" s="43"/>
    </row>
    <row r="89" spans="1:4" ht="15.75">
      <c r="A89" s="11"/>
      <c r="B89" s="12"/>
      <c r="C89" s="41"/>
      <c r="D89" s="42"/>
    </row>
    <row r="90" spans="1:4" ht="15.75">
      <c r="A90" s="11"/>
      <c r="B90" s="12"/>
      <c r="C90" s="41"/>
      <c r="D90" s="42"/>
    </row>
    <row r="91" spans="1:4" ht="15.75">
      <c r="A91" s="11"/>
      <c r="B91" s="12"/>
      <c r="C91" s="41"/>
      <c r="D91" s="42"/>
    </row>
    <row r="92" spans="1:4" ht="15.75">
      <c r="A92" s="11"/>
      <c r="B92" s="12"/>
      <c r="C92" s="41"/>
      <c r="D92" s="42"/>
    </row>
    <row r="93" spans="1:4" ht="15.75">
      <c r="A93" s="11"/>
      <c r="B93" s="12"/>
      <c r="C93" s="41"/>
      <c r="D93" s="42"/>
    </row>
    <row r="94" spans="1:4" ht="15.75">
      <c r="A94" s="11"/>
      <c r="B94" s="12"/>
      <c r="C94" s="41"/>
      <c r="D94" s="42"/>
    </row>
    <row r="95" spans="1:4" ht="15.75">
      <c r="A95" s="11"/>
      <c r="B95" s="12"/>
      <c r="C95" s="41"/>
      <c r="D95" s="42"/>
    </row>
    <row r="96" spans="1:4" ht="15.75">
      <c r="A96" s="11"/>
      <c r="B96" s="12"/>
      <c r="C96" s="41"/>
      <c r="D96" s="42"/>
    </row>
    <row r="97" spans="1:4" ht="15.75">
      <c r="A97" s="11"/>
      <c r="B97" s="12"/>
      <c r="C97" s="41"/>
      <c r="D97" s="42"/>
    </row>
    <row r="98" spans="1:4" ht="15.75">
      <c r="A98" s="11"/>
      <c r="B98" s="12"/>
      <c r="C98" s="41"/>
      <c r="D98" s="42"/>
    </row>
    <row r="99" spans="1:4" ht="15.75">
      <c r="A99" s="11"/>
      <c r="B99" s="12"/>
      <c r="C99" s="41"/>
      <c r="D99" s="42"/>
    </row>
    <row r="100" spans="1:4" ht="15.75">
      <c r="A100" s="11"/>
      <c r="B100" s="12"/>
      <c r="C100" s="41"/>
      <c r="D100" s="42"/>
    </row>
    <row r="101" spans="1:4" ht="15.75">
      <c r="A101" s="11"/>
      <c r="B101" s="12"/>
      <c r="C101" s="41"/>
      <c r="D101" s="42"/>
    </row>
    <row r="102" spans="1:4" ht="15.75">
      <c r="A102" s="11"/>
      <c r="B102" s="12"/>
      <c r="C102" s="41"/>
      <c r="D102" s="42"/>
    </row>
    <row r="103" spans="1:4" ht="15.75">
      <c r="A103" s="11"/>
      <c r="B103" s="12"/>
      <c r="C103" s="41"/>
      <c r="D103" s="42"/>
    </row>
    <row r="104" spans="1:4" ht="15.75">
      <c r="A104" s="11"/>
      <c r="B104" s="12"/>
      <c r="C104" s="41"/>
      <c r="D104" s="42"/>
    </row>
    <row r="105" spans="1:4" ht="15.75">
      <c r="A105" s="11"/>
      <c r="B105" s="12"/>
      <c r="C105" s="41"/>
      <c r="D105" s="42"/>
    </row>
    <row r="106" spans="1:4" ht="15.75">
      <c r="A106" s="11"/>
      <c r="B106" s="12"/>
      <c r="C106" s="41"/>
      <c r="D106" s="42"/>
    </row>
    <row r="107" spans="1:4" ht="15.75">
      <c r="A107" s="11"/>
      <c r="B107" s="12"/>
      <c r="C107" s="41"/>
      <c r="D107" s="42"/>
    </row>
    <row r="108" spans="1:4" ht="15.75">
      <c r="A108" s="11"/>
      <c r="B108" s="12"/>
      <c r="C108" s="41"/>
      <c r="D108" s="42"/>
    </row>
    <row r="109" spans="1:4" ht="15.75">
      <c r="A109" s="11"/>
      <c r="B109" s="12"/>
      <c r="C109" s="41"/>
      <c r="D109" s="42"/>
    </row>
    <row r="110" spans="1:4" ht="15.75">
      <c r="A110" s="11"/>
      <c r="B110" s="12"/>
      <c r="C110" s="41"/>
      <c r="D110" s="42"/>
    </row>
    <row r="111" spans="1:4" ht="15.75">
      <c r="A111" s="11"/>
      <c r="B111" s="12"/>
      <c r="C111" s="41"/>
      <c r="D111" s="42"/>
    </row>
    <row r="112" spans="1:4" ht="15.75">
      <c r="A112" s="11"/>
      <c r="B112" s="12"/>
      <c r="C112" s="41"/>
      <c r="D112" s="42"/>
    </row>
    <row r="113" spans="1:4" ht="15.75">
      <c r="A113" s="11"/>
      <c r="B113" s="12"/>
      <c r="C113" s="41"/>
      <c r="D113" s="42"/>
    </row>
    <row r="114" spans="1:4" ht="15.75">
      <c r="A114" s="11"/>
      <c r="B114" s="12"/>
      <c r="C114" s="41"/>
      <c r="D114" s="42"/>
    </row>
    <row r="115" spans="1:4" ht="15.75">
      <c r="A115" s="11"/>
      <c r="B115" s="12"/>
      <c r="C115" s="41"/>
      <c r="D115" s="42"/>
    </row>
    <row r="116" spans="1:4" ht="15.75">
      <c r="A116" s="11"/>
      <c r="B116" s="12"/>
      <c r="C116" s="41"/>
      <c r="D116" s="42"/>
    </row>
    <row r="117" spans="1:4" ht="15.75">
      <c r="A117" s="11"/>
      <c r="B117" s="12"/>
      <c r="C117" s="41"/>
      <c r="D117" s="42"/>
    </row>
    <row r="118" spans="1:4" ht="15.75">
      <c r="A118" s="11"/>
      <c r="B118" s="12"/>
      <c r="C118" s="41"/>
      <c r="D118" s="42"/>
    </row>
    <row r="119" spans="1:4" ht="15.75">
      <c r="A119" s="11"/>
      <c r="B119" s="12"/>
      <c r="C119" s="41"/>
      <c r="D119" s="42"/>
    </row>
    <row r="120" spans="1:4" ht="15.75">
      <c r="A120" s="11"/>
      <c r="B120" s="12"/>
      <c r="C120" s="41"/>
      <c r="D120" s="42"/>
    </row>
    <row r="121" spans="1:4" ht="15.75">
      <c r="A121" s="11"/>
      <c r="B121" s="12"/>
      <c r="C121" s="41"/>
      <c r="D121" s="42"/>
    </row>
    <row r="122" spans="1:4" ht="15.75">
      <c r="A122" s="11"/>
      <c r="B122" s="12"/>
      <c r="C122" s="41"/>
      <c r="D122" s="42"/>
    </row>
    <row r="123" spans="1:4" ht="15.75">
      <c r="A123" s="11"/>
      <c r="B123" s="12"/>
      <c r="C123" s="41"/>
      <c r="D123" s="42"/>
    </row>
    <row r="124" spans="1:4" ht="15.75">
      <c r="A124" s="11"/>
      <c r="B124" s="12"/>
      <c r="C124" s="41"/>
      <c r="D124" s="42"/>
    </row>
    <row r="125" spans="1:4" ht="15.75">
      <c r="A125" s="11"/>
      <c r="B125" s="12"/>
      <c r="C125" s="41"/>
      <c r="D125" s="42"/>
    </row>
    <row r="126" spans="1:4" ht="15.75">
      <c r="A126" s="11"/>
      <c r="B126" s="12"/>
      <c r="C126" s="41"/>
      <c r="D126" s="42"/>
    </row>
    <row r="127" spans="1:4" ht="15.75">
      <c r="A127" s="11"/>
      <c r="B127" s="12"/>
      <c r="C127" s="41"/>
      <c r="D127" s="42"/>
    </row>
    <row r="128" spans="1:4" ht="15.75">
      <c r="A128" s="11"/>
      <c r="B128" s="12"/>
      <c r="C128" s="41"/>
      <c r="D128" s="42"/>
    </row>
    <row r="129" spans="1:4" ht="15.75">
      <c r="A129" s="11"/>
      <c r="B129" s="12"/>
      <c r="C129" s="41"/>
      <c r="D129" s="42"/>
    </row>
    <row r="130" spans="1:4" ht="15.75">
      <c r="A130" s="11"/>
      <c r="B130" s="12"/>
      <c r="C130" s="41"/>
      <c r="D130" s="42"/>
    </row>
    <row r="131" spans="1:4" ht="15.75">
      <c r="A131" s="11"/>
      <c r="B131" s="12"/>
      <c r="C131" s="41"/>
      <c r="D131" s="42"/>
    </row>
    <row r="132" spans="1:4" ht="15.75">
      <c r="A132" s="11"/>
      <c r="B132" s="12"/>
      <c r="C132" s="41"/>
      <c r="D132" s="42"/>
    </row>
    <row r="133" spans="1:4" ht="15.75">
      <c r="A133" s="11"/>
      <c r="B133" s="12"/>
      <c r="C133" s="41"/>
      <c r="D133" s="42"/>
    </row>
    <row r="134" spans="1:4" ht="15.75">
      <c r="A134" s="11"/>
      <c r="B134" s="12"/>
      <c r="C134" s="41"/>
      <c r="D134" s="42"/>
    </row>
    <row r="135" spans="1:4" ht="15.75">
      <c r="A135" s="11"/>
      <c r="B135" s="12"/>
      <c r="C135" s="41"/>
      <c r="D135" s="42"/>
    </row>
    <row r="136" spans="1:4" ht="15.75">
      <c r="A136" s="11"/>
      <c r="B136" s="12"/>
      <c r="C136" s="41"/>
      <c r="D136" s="42"/>
    </row>
    <row r="137" spans="1:4" ht="15.75">
      <c r="A137" s="11"/>
      <c r="B137" s="12"/>
      <c r="C137" s="41"/>
      <c r="D137" s="42"/>
    </row>
    <row r="138" spans="1:4" ht="15.75">
      <c r="A138" s="11"/>
      <c r="B138" s="12"/>
      <c r="C138" s="41"/>
      <c r="D138" s="42"/>
    </row>
    <row r="139" spans="1:4" ht="15.75">
      <c r="A139" s="11"/>
      <c r="B139" s="12"/>
      <c r="C139" s="41"/>
      <c r="D139" s="42"/>
    </row>
    <row r="140" spans="1:4" ht="15.75">
      <c r="A140" s="11"/>
      <c r="B140" s="12"/>
      <c r="C140" s="41"/>
      <c r="D140" s="42"/>
    </row>
    <row r="141" spans="1:4" ht="15.75">
      <c r="A141" s="11"/>
      <c r="B141" s="12"/>
      <c r="C141" s="41"/>
      <c r="D141" s="42"/>
    </row>
    <row r="142" spans="1:4" ht="15.75">
      <c r="A142" s="11"/>
      <c r="B142" s="12"/>
      <c r="C142" s="41"/>
      <c r="D142" s="42"/>
    </row>
  </sheetData>
  <sheetProtection/>
  <mergeCells count="1">
    <mergeCell ref="A1:D1"/>
  </mergeCells>
  <printOptions horizontalCentered="1"/>
  <pageMargins left="0.984251968503937" right="0.3937007874015748" top="0.1968503937007874" bottom="0.1968503937007874" header="0.5118110236220472" footer="0.5118110236220472"/>
  <pageSetup horizontalDpi="600" verticalDpi="600" orientation="portrait" paperSize="9" scale="82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Еремеева Людмила Валерьевна</cp:lastModifiedBy>
  <cp:lastPrinted>2022-11-01T06:38:36Z</cp:lastPrinted>
  <dcterms:created xsi:type="dcterms:W3CDTF">2007-09-26T12:31:15Z</dcterms:created>
  <dcterms:modified xsi:type="dcterms:W3CDTF">2023-11-07T16:24:27Z</dcterms:modified>
  <cp:category/>
  <cp:version/>
  <cp:contentType/>
  <cp:contentStatus/>
</cp:coreProperties>
</file>