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<sst xmlns="http://schemas.openxmlformats.org/spreadsheetml/2006/main" count="241" uniqueCount="229">
  <si>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</si>
  <si>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</si>
  <si>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</si>
  <si>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</si>
  <si>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</si>
  <si>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</si>
  <si>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</si>
  <si>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</si>
  <si>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</si>
  <si>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</si>
  <si>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</si>
  <si>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</si>
  <si>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</si>
  <si>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</si>
  <si>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</si>
  <si>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</si>
  <si>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</si>
  <si>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</si>
  <si>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</si>
  <si>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</si>
  <si>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</si>
  <si>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</si>
  <si>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</si>
  <si>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</si>
  <si>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</si>
  <si>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</si>
  <si>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</si>
  <si>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</si>
  <si>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</si>
  <si>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</si>
  <si>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</si>
  <si>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</si>
  <si>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</si>
  <si>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</si>
  <si>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</si>
  <si>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</si>
  <si>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</si>
  <si>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</si>
  <si>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</si>
  <si>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</si>
  <si>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</si>
  <si>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</si>
  <si>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</si>
  <si>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</si>
  <si>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</si>
  <si>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</si>
  <si>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</si>
  <si>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</si>
  <si>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</si>
  <si>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</si>
  <si>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</si>
  <si>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</si>
  <si>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</si>
  <si>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</si>
  <si>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</si>
  <si>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</si>
  <si>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</si>
  <si>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</si>
  <si>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</si>
  <si>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</si>
  <si>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</si>
  <si>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</si>
  <si>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</si>
  <si>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</si>
  <si>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</si>
  <si>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</si>
  <si>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</si>
  <si>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</si>
  <si>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</si>
  <si>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</si>
  <si>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</si>
  <si>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</si>
  <si>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</si>
  <si>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</si>
  <si>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</si>
  <si>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</si>
  <si>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</si>
  <si>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</si>
  <si>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</si>
  <si>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</si>
  <si>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</si>
  <si>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</si>
  <si>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</si>
  <si>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</si>
  <si>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</si>
  <si>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</si>
  <si>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</si>
  <si>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</si>
  <si>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</si>
  <si>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</si>
  <si>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</si>
  <si>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</si>
  <si>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</si>
  <si>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</si>
  <si>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</si>
  <si>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</si>
  <si>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</si>
  <si>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</si>
  <si>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</si>
  <si>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</si>
  <si>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</si>
  <si>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</si>
  <si>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</si>
  <si>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</si>
  <si>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</si>
  <si>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</si>
  <si>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</si>
  <si>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</si>
  <si>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</si>
  <si>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</si>
  <si>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</si>
  <si>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Сумма (рублей)</t>
  </si>
  <si>
    <t>2023 год</t>
  </si>
  <si>
    <t>ВСЕГО</t>
  </si>
  <si>
    <t>97520245303040000150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</si>
  <si>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</si>
  <si>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</si>
  <si>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</si>
  <si>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</si>
  <si>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</si>
  <si>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</si>
  <si>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</si>
  <si>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</si>
  <si>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</si>
  <si>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</si>
  <si>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</si>
  <si>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</si>
  <si>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</si>
  <si>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</si>
  <si>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</si>
  <si>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</si>
  <si>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</si>
  <si>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</si>
  <si>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</si>
  <si>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</si>
  <si>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</si>
  <si>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</si>
  <si>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</si>
  <si>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</si>
  <si>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</si>
  <si>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</si>
  <si>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</si>
  <si>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</si>
  <si>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</si>
  <si>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</si>
  <si>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</si>
  <si>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</si>
  <si>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</si>
  <si>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</si>
  <si>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</si>
  <si>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</si>
  <si>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</si>
  <si>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</si>
  <si>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</si>
  <si>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</si>
  <si>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</si>
  <si>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</si>
  <si>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</si>
  <si>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</si>
  <si>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</si>
  <si>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</si>
  <si>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</si>
  <si>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</si>
  <si>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</si>
  <si>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2024 год</t>
  </si>
  <si>
    <t>18210803010011050110</t>
  </si>
  <si>
    <t>89011601063010008140</t>
  </si>
  <si>
    <t>92311302994040004130</t>
  </si>
  <si>
    <t>Прочие доходы от компенсации затрат бюджетов городских округов (прочие поступления)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</si>
  <si>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</si>
  <si>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</si>
  <si>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</si>
  <si>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</si>
  <si>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</si>
  <si>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</si>
  <si>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ПРОГНОЗ ДОХОДОВ БЮДЖЕТА МО ГО "ВОРКУТА"
НА 2023 ГОД И ПЛАНОВЫЙ ПЕРИОД 2024 И 2025 ГОДОВ</t>
  </si>
  <si>
    <t>2025 год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</si>
  <si>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</si>
  <si>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</si>
  <si>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</si>
  <si>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</si>
  <si>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</si>
  <si>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</si>
  <si>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</si>
  <si>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</si>
  <si>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</si>
  <si>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</si>
  <si>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</si>
  <si>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</si>
  <si>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</si>
  <si>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</si>
  <si>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</si>
  <si>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</si>
  <si>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</si>
  <si>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84311601143019000140</t>
  </si>
  <si>
    <t>875 Министерство образования и науки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</si>
  <si>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</si>
  <si>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</si>
  <si>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</si>
  <si>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</si>
  <si>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</si>
  <si>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</si>
  <si>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</si>
  <si>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</si>
  <si>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</si>
  <si>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</si>
  <si>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</si>
  <si>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</si>
  <si>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</si>
  <si>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</si>
  <si>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</si>
  <si>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</si>
  <si>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</si>
  <si>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</si>
  <si>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</si>
  <si>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</si>
  <si>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</si>
  <si>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</si>
  <si>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</si>
  <si>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</si>
  <si>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</si>
  <si>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</si>
  <si>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92311406012040000430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</si>
  <si>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</si>
  <si>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96311302994040004130</t>
  </si>
  <si>
    <t>97511302064040000130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</si>
  <si>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</si>
  <si>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96311105074040002120</t>
  </si>
  <si>
    <t>Приложение 5
к решению Совета МО ГО "Воркута"
от  22  декабря 2022 года № 402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</si>
</sst>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21" borderId="3">
      <alignment horizontal="center" vertical="top" shrinkToFit="1"/>
      <protection/>
    </xf>
    <xf numFmtId="0" fontId="33" fillId="21" borderId="4">
      <alignment horizontal="left" vertical="top" wrapText="1"/>
      <protection/>
    </xf>
    <xf numFmtId="4" fontId="33" fillId="21" borderId="4">
      <alignment horizontal="right" vertical="top" shrinkToFit="1"/>
      <protection/>
    </xf>
    <xf numFmtId="4" fontId="33" fillId="21" borderId="5">
      <alignment horizontal="right" vertical="top" shrinkToFit="1"/>
      <protection/>
    </xf>
    <xf numFmtId="49" fontId="34" fillId="0" borderId="3">
      <alignment horizontal="center" vertical="top" shrinkToFit="1"/>
      <protection/>
    </xf>
    <xf numFmtId="0" fontId="35" fillId="0" borderId="4">
      <alignment horizontal="left" vertical="top" wrapTex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3" fillId="21" borderId="4">
      <alignment horizontal="left" vertical="top" wrapText="1"/>
      <protection/>
    </xf>
    <xf numFmtId="0" fontId="35" fillId="0" borderId="4">
      <alignment horizontal="left" vertical="top" wrapText="1"/>
      <protection/>
    </xf>
    <xf numFmtId="4" fontId="35" fillId="0" borderId="5">
      <alignment horizontal="right" vertical="top" shrinkToFi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5" fillId="0" borderId="0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3" fillId="0" borderId="6">
      <alignment horizontal="center" vertical="center" wrapText="1"/>
      <protection/>
    </xf>
    <xf numFmtId="49" fontId="33" fillId="0" borderId="7">
      <alignment horizontal="center" vertical="center" wrapText="1"/>
      <protection/>
    </xf>
    <xf numFmtId="49" fontId="33" fillId="0" borderId="8">
      <alignment horizontal="center" vertical="center" wrapText="1"/>
      <protection/>
    </xf>
    <xf numFmtId="49" fontId="33" fillId="0" borderId="9">
      <alignment horizontal="center" vertical="center" wrapText="1"/>
      <protection/>
    </xf>
    <xf numFmtId="49" fontId="33" fillId="0" borderId="10">
      <alignment horizontal="center" vertical="center" wrapTex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1" applyNumberFormat="0" applyAlignment="0" applyProtection="0"/>
    <xf numFmtId="0" fontId="37" fillId="29" borderId="12" applyNumberFormat="0" applyAlignment="0" applyProtection="0"/>
    <xf numFmtId="0" fontId="38" fillId="29" borderId="1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0" borderId="1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2" fillId="0" borderId="20" xfId="58" applyNumberFormat="1" applyFont="1" applyFill="1" applyBorder="1" applyAlignment="1" applyProtection="1">
      <alignment horizontal="center" vertical="center" wrapText="1"/>
      <protection/>
    </xf>
    <xf numFmtId="49" fontId="52" fillId="0" borderId="20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9" fontId="53" fillId="0" borderId="21" xfId="55" applyNumberFormat="1" applyFont="1" applyFill="1" applyBorder="1" applyProtection="1">
      <alignment horizontal="center" vertical="center" wrapText="1"/>
      <protection/>
    </xf>
    <xf numFmtId="49" fontId="53" fillId="0" borderId="21" xfId="54" applyNumberFormat="1" applyFont="1" applyFill="1" applyBorder="1" applyProtection="1">
      <alignment horizontal="center" vertical="center" wrapText="1"/>
      <protection/>
    </xf>
    <xf numFmtId="49" fontId="53" fillId="0" borderId="21" xfId="56" applyNumberFormat="1" applyFont="1" applyFill="1" applyBorder="1" applyProtection="1">
      <alignment horizontal="center" vertical="center" wrapText="1"/>
      <protection/>
    </xf>
    <xf numFmtId="4" fontId="52" fillId="0" borderId="0" xfId="0" applyNumberFormat="1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Fill="1" applyBorder="1" applyAlignment="1">
      <alignment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4" fillId="0" borderId="0" xfId="45" applyNumberFormat="1" applyFont="1" applyFill="1" applyBorder="1" applyAlignment="1" applyProtection="1">
      <alignment horizontal="center" vertical="top" shrinkToFit="1"/>
      <protection/>
    </xf>
    <xf numFmtId="0" fontId="54" fillId="0" borderId="0" xfId="46" applyNumberFormat="1" applyFont="1" applyFill="1" applyBorder="1" applyProtection="1">
      <alignment horizontal="left" vertical="top" wrapText="1"/>
      <protection/>
    </xf>
    <xf numFmtId="4" fontId="52" fillId="0" borderId="22" xfId="0" applyNumberFormat="1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center" vertical="top" wrapText="1"/>
    </xf>
    <xf numFmtId="4" fontId="54" fillId="0" borderId="22" xfId="0" applyNumberFormat="1" applyFont="1" applyFill="1" applyBorder="1" applyAlignment="1">
      <alignment vertical="top" wrapText="1"/>
    </xf>
    <xf numFmtId="49" fontId="54" fillId="0" borderId="22" xfId="0" applyNumberFormat="1" applyFont="1" applyFill="1" applyBorder="1" applyAlignment="1">
      <alignment horizontal="center" vertical="top" wrapText="1"/>
    </xf>
    <xf numFmtId="49" fontId="54" fillId="0" borderId="22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 horizontal="left" wrapText="1"/>
    </xf>
    <xf numFmtId="49" fontId="52" fillId="0" borderId="23" xfId="57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4" fillId="0" borderId="0" xfId="50" applyNumberFormat="1" applyFont="1" applyFill="1" applyProtection="1">
      <alignment horizontal="right" vertical="top" wrapText="1"/>
      <protection/>
    </xf>
    <xf numFmtId="0" fontId="54" fillId="0" borderId="0" xfId="50" applyFont="1" applyFill="1">
      <alignment horizontal="right" vertical="top" wrapText="1"/>
      <protection/>
    </xf>
    <xf numFmtId="49" fontId="52" fillId="0" borderId="23" xfId="58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horizontal="justify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showGridLines="0" tabSelected="1" zoomScaleSheetLayoutView="100" zoomScalePageLayoutView="130" workbookViewId="0" topLeftCell="A1">
      <selection activeCell="B44" sqref="B44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2.25" customHeight="1">
      <c r="A1" s="2"/>
      <c r="B1" s="2"/>
      <c r="C1" s="26" t="s">
        <v>228</v>
      </c>
      <c r="D1" s="26"/>
      <c r="E1" s="26"/>
    </row>
    <row r="2" spans="1:5" ht="15.75">
      <c r="A2" s="3"/>
      <c r="B2" s="3"/>
      <c r="C2" s="27"/>
      <c r="D2" s="27"/>
      <c r="E2" s="27"/>
    </row>
    <row r="3" spans="1:5" ht="40.5" customHeight="1">
      <c r="A3" s="28" t="s">
        <v>175</v>
      </c>
      <c r="B3" s="29"/>
      <c r="C3" s="29"/>
      <c r="D3" s="29"/>
      <c r="E3" s="29"/>
    </row>
    <row r="4" spans="1:5" ht="15" customHeight="1">
      <c r="A4" s="30"/>
      <c r="B4" s="31"/>
      <c r="C4" s="31"/>
      <c r="D4" s="31"/>
      <c r="E4" s="31"/>
    </row>
    <row r="5" spans="1:5" ht="15" customHeight="1">
      <c r="A5" s="25" t="s">
        <v>100</v>
      </c>
      <c r="B5" s="25"/>
      <c r="C5" s="32" t="s">
        <v>111</v>
      </c>
      <c r="D5" s="32"/>
      <c r="E5" s="32"/>
    </row>
    <row r="6" spans="1:5" ht="15.75">
      <c r="A6" s="25"/>
      <c r="B6" s="25"/>
      <c r="C6" s="4" t="s">
        <v>112</v>
      </c>
      <c r="D6" s="5" t="s">
        <v>164</v>
      </c>
      <c r="E6" s="5" t="s">
        <v>176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24" t="s">
        <v>113</v>
      </c>
      <c r="B8" s="24"/>
      <c r="C8" s="18">
        <f>C9+C12+C17+C33+C35+C37+C39+C79+C92+C104+C106+C108+C114+C125</f>
        <v>4331255425.1</v>
      </c>
      <c r="D8" s="18">
        <f>D9+D12+D17+D33+D35+D37+D39+D79+D92+D104+D106+D108+D114+D125</f>
        <v>4112364040</v>
      </c>
      <c r="E8" s="18">
        <f>E9+E12+E17+E33+E35+E37+E39+E79+E92+E104+E106+E108+E114+E125</f>
        <v>4079397864</v>
      </c>
    </row>
    <row r="9" spans="1:5" ht="15.75">
      <c r="A9" s="23" t="s">
        <v>115</v>
      </c>
      <c r="B9" s="23"/>
      <c r="C9" s="18">
        <f>C10+C11</f>
        <v>12991100</v>
      </c>
      <c r="D9" s="18">
        <f>D10+D11</f>
        <v>12390700</v>
      </c>
      <c r="E9" s="18">
        <f>E10+E11</f>
        <v>12690900</v>
      </c>
    </row>
    <row r="10" spans="1:5" ht="85.5" customHeight="1">
      <c r="A10" s="19" t="s">
        <v>5</v>
      </c>
      <c r="B10" s="33" t="s">
        <v>6</v>
      </c>
      <c r="C10" s="20">
        <v>10236100</v>
      </c>
      <c r="D10" s="20">
        <v>9724300</v>
      </c>
      <c r="E10" s="20">
        <v>9918800</v>
      </c>
    </row>
    <row r="11" spans="1:5" ht="66.75" customHeight="1">
      <c r="A11" s="19" t="s">
        <v>7</v>
      </c>
      <c r="B11" s="33" t="s">
        <v>8</v>
      </c>
      <c r="C11" s="20">
        <v>2755000</v>
      </c>
      <c r="D11" s="20">
        <v>2666400</v>
      </c>
      <c r="E11" s="20">
        <v>2772100</v>
      </c>
    </row>
    <row r="12" spans="1:5" ht="20.25" customHeight="1">
      <c r="A12" s="23" t="s">
        <v>140</v>
      </c>
      <c r="B12" s="23"/>
      <c r="C12" s="18">
        <f>C13+C14+C15+C16</f>
        <v>12215200</v>
      </c>
      <c r="D12" s="18">
        <f>D13+D14+D15+D16</f>
        <v>12426600</v>
      </c>
      <c r="E12" s="18">
        <f>E13+E14+E15+E16</f>
        <v>12426600</v>
      </c>
    </row>
    <row r="13" spans="1:5" ht="142.5" customHeight="1">
      <c r="A13" s="19" t="s">
        <v>9</v>
      </c>
      <c r="B13" s="33" t="s">
        <v>116</v>
      </c>
      <c r="C13" s="20">
        <v>5465000</v>
      </c>
      <c r="D13" s="20">
        <v>5470800</v>
      </c>
      <c r="E13" s="20">
        <v>5470800</v>
      </c>
    </row>
    <row r="14" spans="1:5" ht="162" customHeight="1">
      <c r="A14" s="19" t="s">
        <v>10</v>
      </c>
      <c r="B14" s="33" t="s">
        <v>117</v>
      </c>
      <c r="C14" s="20">
        <v>30600</v>
      </c>
      <c r="D14" s="20">
        <v>31600</v>
      </c>
      <c r="E14" s="20">
        <v>31600</v>
      </c>
    </row>
    <row r="15" spans="1:5" ht="146.25" customHeight="1">
      <c r="A15" s="19" t="s">
        <v>11</v>
      </c>
      <c r="B15" s="33" t="s">
        <v>118</v>
      </c>
      <c r="C15" s="20">
        <v>7397000</v>
      </c>
      <c r="D15" s="20">
        <v>7625300</v>
      </c>
      <c r="E15" s="20">
        <v>7625300</v>
      </c>
    </row>
    <row r="16" spans="1:5" ht="141.75">
      <c r="A16" s="19" t="s">
        <v>12</v>
      </c>
      <c r="B16" s="33" t="s">
        <v>119</v>
      </c>
      <c r="C16" s="20">
        <v>-677400</v>
      </c>
      <c r="D16" s="20">
        <v>-701100</v>
      </c>
      <c r="E16" s="20">
        <v>-701100</v>
      </c>
    </row>
    <row r="17" spans="1:5" ht="19.5" customHeight="1">
      <c r="A17" s="23" t="s">
        <v>101</v>
      </c>
      <c r="B17" s="23"/>
      <c r="C17" s="18">
        <f>C18+C19+C20+C21+C22+C23+C24+C25+C26+C27+C28+C29+C30+C31+C32</f>
        <v>911172000</v>
      </c>
      <c r="D17" s="18">
        <f>D18+D19+D20+D21+D22+D23+D24+D25+D26+D27+D28+D29+D30+D31+D32</f>
        <v>1040392000</v>
      </c>
      <c r="E17" s="18">
        <f>E18+E19+E20+E21+E22+E23+E24+E25+E26+E27+E28+E29+E30+E31+E32</f>
        <v>1115247000</v>
      </c>
    </row>
    <row r="18" spans="1:5" ht="141" customHeight="1">
      <c r="A18" s="19" t="s">
        <v>13</v>
      </c>
      <c r="B18" s="33" t="s">
        <v>141</v>
      </c>
      <c r="C18" s="20">
        <v>684390000</v>
      </c>
      <c r="D18" s="20">
        <v>685120000</v>
      </c>
      <c r="E18" s="20">
        <v>687860000</v>
      </c>
    </row>
    <row r="19" spans="1:5" ht="171.75" customHeight="1">
      <c r="A19" s="19" t="s">
        <v>14</v>
      </c>
      <c r="B19" s="33" t="s">
        <v>120</v>
      </c>
      <c r="C19" s="20">
        <v>551000</v>
      </c>
      <c r="D19" s="20">
        <v>564000</v>
      </c>
      <c r="E19" s="20">
        <v>577000</v>
      </c>
    </row>
    <row r="20" spans="1:5" ht="96.75" customHeight="1">
      <c r="A20" s="19" t="s">
        <v>15</v>
      </c>
      <c r="B20" s="33" t="s">
        <v>121</v>
      </c>
      <c r="C20" s="20">
        <v>1894000</v>
      </c>
      <c r="D20" s="20">
        <v>1907000</v>
      </c>
      <c r="E20" s="20">
        <v>1921000</v>
      </c>
    </row>
    <row r="21" spans="1:5" ht="160.5" customHeight="1">
      <c r="A21" s="19" t="s">
        <v>16</v>
      </c>
      <c r="B21" s="33" t="s">
        <v>142</v>
      </c>
      <c r="C21" s="20">
        <v>1172000</v>
      </c>
      <c r="D21" s="20">
        <v>1180000</v>
      </c>
      <c r="E21" s="20">
        <v>1188000</v>
      </c>
    </row>
    <row r="22" spans="1:5" ht="160.5" customHeight="1">
      <c r="A22" s="19" t="s">
        <v>177</v>
      </c>
      <c r="B22" s="33" t="s">
        <v>178</v>
      </c>
      <c r="C22" s="20">
        <v>3980000</v>
      </c>
      <c r="D22" s="20">
        <v>3996000</v>
      </c>
      <c r="E22" s="20">
        <v>4012000</v>
      </c>
    </row>
    <row r="23" spans="1:5" ht="78.75">
      <c r="A23" s="19" t="s">
        <v>17</v>
      </c>
      <c r="B23" s="33" t="s">
        <v>122</v>
      </c>
      <c r="C23" s="20">
        <v>88005000</v>
      </c>
      <c r="D23" s="20">
        <v>154009000</v>
      </c>
      <c r="E23" s="20">
        <v>189432000</v>
      </c>
    </row>
    <row r="24" spans="1:5" ht="127.5" customHeight="1">
      <c r="A24" s="19" t="s">
        <v>18</v>
      </c>
      <c r="B24" s="33" t="s">
        <v>143</v>
      </c>
      <c r="C24" s="20">
        <v>82710000</v>
      </c>
      <c r="D24" s="20">
        <v>144743000</v>
      </c>
      <c r="E24" s="20">
        <v>180929000</v>
      </c>
    </row>
    <row r="25" spans="1:5" ht="50.25" customHeight="1">
      <c r="A25" s="19" t="s">
        <v>179</v>
      </c>
      <c r="B25" s="33" t="s">
        <v>180</v>
      </c>
      <c r="C25" s="20">
        <v>8000</v>
      </c>
      <c r="D25" s="20">
        <v>8000</v>
      </c>
      <c r="E25" s="20">
        <v>8000</v>
      </c>
    </row>
    <row r="26" spans="1:5" ht="64.5" customHeight="1">
      <c r="A26" s="19" t="s">
        <v>181</v>
      </c>
      <c r="B26" s="33" t="s">
        <v>182</v>
      </c>
      <c r="C26" s="20">
        <v>8000</v>
      </c>
      <c r="D26" s="20">
        <v>8000</v>
      </c>
      <c r="E26" s="20">
        <v>8000</v>
      </c>
    </row>
    <row r="27" spans="1:5" ht="66" customHeight="1">
      <c r="A27" s="19" t="s">
        <v>183</v>
      </c>
      <c r="B27" s="33" t="s">
        <v>184</v>
      </c>
      <c r="C27" s="20">
        <v>170000</v>
      </c>
      <c r="D27" s="20">
        <v>175000</v>
      </c>
      <c r="E27" s="20">
        <v>180000</v>
      </c>
    </row>
    <row r="28" spans="1:5" ht="81" customHeight="1">
      <c r="A28" s="19" t="s">
        <v>185</v>
      </c>
      <c r="B28" s="33" t="s">
        <v>186</v>
      </c>
      <c r="C28" s="20">
        <v>7220000</v>
      </c>
      <c r="D28" s="20">
        <v>7370000</v>
      </c>
      <c r="E28" s="20">
        <v>7565000</v>
      </c>
    </row>
    <row r="29" spans="1:5" ht="99" customHeight="1">
      <c r="A29" s="19" t="s">
        <v>187</v>
      </c>
      <c r="B29" s="33" t="s">
        <v>188</v>
      </c>
      <c r="C29" s="20">
        <v>18177000</v>
      </c>
      <c r="D29" s="20">
        <v>18360000</v>
      </c>
      <c r="E29" s="20">
        <v>18550000</v>
      </c>
    </row>
    <row r="30" spans="1:5" ht="80.25" customHeight="1">
      <c r="A30" s="19" t="s">
        <v>189</v>
      </c>
      <c r="B30" s="33" t="s">
        <v>190</v>
      </c>
      <c r="C30" s="20">
        <v>4260000</v>
      </c>
      <c r="D30" s="20">
        <v>4265000</v>
      </c>
      <c r="E30" s="20">
        <v>4270000</v>
      </c>
    </row>
    <row r="31" spans="1:5" ht="80.25" customHeight="1">
      <c r="A31" s="19" t="s">
        <v>191</v>
      </c>
      <c r="B31" s="33" t="s">
        <v>192</v>
      </c>
      <c r="C31" s="20">
        <v>827000</v>
      </c>
      <c r="D31" s="20">
        <v>837000</v>
      </c>
      <c r="E31" s="20">
        <v>847000</v>
      </c>
    </row>
    <row r="32" spans="1:5" ht="83.25" customHeight="1">
      <c r="A32" s="19" t="s">
        <v>165</v>
      </c>
      <c r="B32" s="33" t="s">
        <v>193</v>
      </c>
      <c r="C32" s="20">
        <v>17800000</v>
      </c>
      <c r="D32" s="20">
        <v>17850000</v>
      </c>
      <c r="E32" s="20">
        <v>17900000</v>
      </c>
    </row>
    <row r="33" spans="1:5" ht="36.75" customHeight="1">
      <c r="A33" s="23" t="s">
        <v>102</v>
      </c>
      <c r="B33" s="23"/>
      <c r="C33" s="18">
        <f>C34</f>
        <v>200000</v>
      </c>
      <c r="D33" s="18">
        <f>D34</f>
        <v>0</v>
      </c>
      <c r="E33" s="18">
        <f>E34</f>
        <v>0</v>
      </c>
    </row>
    <row r="34" spans="1:5" ht="132" customHeight="1">
      <c r="A34" s="19" t="s">
        <v>194</v>
      </c>
      <c r="B34" s="33" t="s">
        <v>33</v>
      </c>
      <c r="C34" s="20">
        <v>200000</v>
      </c>
      <c r="D34" s="20">
        <v>0</v>
      </c>
      <c r="E34" s="20">
        <v>0</v>
      </c>
    </row>
    <row r="35" spans="1:5" ht="19.5" customHeight="1">
      <c r="A35" s="23" t="s">
        <v>195</v>
      </c>
      <c r="B35" s="23"/>
      <c r="C35" s="18">
        <f>C36</f>
        <v>10000</v>
      </c>
      <c r="D35" s="18">
        <f>D36</f>
        <v>10000</v>
      </c>
      <c r="E35" s="18">
        <f>E36</f>
        <v>10000</v>
      </c>
    </row>
    <row r="36" spans="1:5" ht="159.75" customHeight="1">
      <c r="A36" s="19" t="s">
        <v>21</v>
      </c>
      <c r="B36" s="33" t="s">
        <v>123</v>
      </c>
      <c r="C36" s="20">
        <v>10000</v>
      </c>
      <c r="D36" s="20">
        <v>10000</v>
      </c>
      <c r="E36" s="20">
        <v>10000</v>
      </c>
    </row>
    <row r="37" spans="1:5" ht="36.75" customHeight="1">
      <c r="A37" s="23" t="s">
        <v>147</v>
      </c>
      <c r="B37" s="23"/>
      <c r="C37" s="18">
        <f>C38</f>
        <v>32000</v>
      </c>
      <c r="D37" s="18">
        <f>D38</f>
        <v>31000</v>
      </c>
      <c r="E37" s="18">
        <f>E38</f>
        <v>40000</v>
      </c>
    </row>
    <row r="38" spans="1:5" ht="39" customHeight="1">
      <c r="A38" s="19" t="s">
        <v>148</v>
      </c>
      <c r="B38" s="33" t="s">
        <v>19</v>
      </c>
      <c r="C38" s="20">
        <v>32000</v>
      </c>
      <c r="D38" s="20">
        <v>31000</v>
      </c>
      <c r="E38" s="20">
        <v>40000</v>
      </c>
    </row>
    <row r="39" spans="1:5" ht="24" customHeight="1">
      <c r="A39" s="23" t="s">
        <v>110</v>
      </c>
      <c r="B39" s="23"/>
      <c r="C39" s="18">
        <f>SUM(C40:C78)</f>
        <v>3399700</v>
      </c>
      <c r="D39" s="18">
        <f>SUM(D40:D78)</f>
        <v>3399700</v>
      </c>
      <c r="E39" s="18">
        <f>SUM(E40:E78)</f>
        <v>3399700</v>
      </c>
    </row>
    <row r="40" spans="1:5" ht="126" customHeight="1">
      <c r="A40" s="19" t="s">
        <v>196</v>
      </c>
      <c r="B40" s="33" t="s">
        <v>197</v>
      </c>
      <c r="C40" s="20">
        <v>50000</v>
      </c>
      <c r="D40" s="20">
        <v>50000</v>
      </c>
      <c r="E40" s="20">
        <v>50000</v>
      </c>
    </row>
    <row r="41" spans="1:5" ht="141.75">
      <c r="A41" s="19" t="s">
        <v>198</v>
      </c>
      <c r="B41" s="33" t="s">
        <v>199</v>
      </c>
      <c r="C41" s="20">
        <v>7000</v>
      </c>
      <c r="D41" s="20">
        <v>7000</v>
      </c>
      <c r="E41" s="20">
        <v>7000</v>
      </c>
    </row>
    <row r="42" spans="1:5" ht="112.5" customHeight="1">
      <c r="A42" s="19" t="s">
        <v>22</v>
      </c>
      <c r="B42" s="33" t="s">
        <v>125</v>
      </c>
      <c r="C42" s="20">
        <v>85400</v>
      </c>
      <c r="D42" s="20">
        <v>85400</v>
      </c>
      <c r="E42" s="20">
        <v>85400</v>
      </c>
    </row>
    <row r="43" spans="1:5" ht="213" customHeight="1">
      <c r="A43" s="19" t="s">
        <v>166</v>
      </c>
      <c r="B43" s="33" t="s">
        <v>200</v>
      </c>
      <c r="C43" s="20">
        <v>13000</v>
      </c>
      <c r="D43" s="20">
        <v>13000</v>
      </c>
      <c r="E43" s="20">
        <v>13000</v>
      </c>
    </row>
    <row r="44" spans="1:5" ht="189">
      <c r="A44" s="19" t="s">
        <v>23</v>
      </c>
      <c r="B44" s="33" t="s">
        <v>126</v>
      </c>
      <c r="C44" s="20">
        <v>100000</v>
      </c>
      <c r="D44" s="20">
        <v>100000</v>
      </c>
      <c r="E44" s="20">
        <v>100000</v>
      </c>
    </row>
    <row r="45" spans="1:5" ht="228" customHeight="1">
      <c r="A45" s="19" t="s">
        <v>24</v>
      </c>
      <c r="B45" s="33" t="s">
        <v>127</v>
      </c>
      <c r="C45" s="20">
        <v>20000</v>
      </c>
      <c r="D45" s="20">
        <v>20000</v>
      </c>
      <c r="E45" s="20">
        <v>20000</v>
      </c>
    </row>
    <row r="46" spans="1:5" ht="141.75" customHeight="1">
      <c r="A46" s="19" t="s">
        <v>25</v>
      </c>
      <c r="B46" s="33" t="s">
        <v>124</v>
      </c>
      <c r="C46" s="20">
        <v>247000</v>
      </c>
      <c r="D46" s="20">
        <v>247000</v>
      </c>
      <c r="E46" s="20">
        <v>247000</v>
      </c>
    </row>
    <row r="47" spans="1:5" ht="120" customHeight="1">
      <c r="A47" s="19" t="s">
        <v>149</v>
      </c>
      <c r="B47" s="33" t="s">
        <v>150</v>
      </c>
      <c r="C47" s="20">
        <v>4000</v>
      </c>
      <c r="D47" s="20">
        <v>4000</v>
      </c>
      <c r="E47" s="20">
        <v>4000</v>
      </c>
    </row>
    <row r="48" spans="1:5" ht="135.75" customHeight="1">
      <c r="A48" s="19" t="s">
        <v>26</v>
      </c>
      <c r="B48" s="33" t="s">
        <v>128</v>
      </c>
      <c r="C48" s="20">
        <v>50000</v>
      </c>
      <c r="D48" s="20">
        <v>50000</v>
      </c>
      <c r="E48" s="20">
        <v>50000</v>
      </c>
    </row>
    <row r="49" spans="1:5" ht="107.25" customHeight="1">
      <c r="A49" s="19" t="s">
        <v>27</v>
      </c>
      <c r="B49" s="33" t="s">
        <v>144</v>
      </c>
      <c r="C49" s="20">
        <v>34000</v>
      </c>
      <c r="D49" s="20">
        <v>34000</v>
      </c>
      <c r="E49" s="20">
        <v>34000</v>
      </c>
    </row>
    <row r="50" spans="1:5" ht="109.5" customHeight="1">
      <c r="A50" s="19" t="s">
        <v>201</v>
      </c>
      <c r="B50" s="33" t="s">
        <v>202</v>
      </c>
      <c r="C50" s="20">
        <v>129000</v>
      </c>
      <c r="D50" s="20">
        <v>129000</v>
      </c>
      <c r="E50" s="20">
        <v>129000</v>
      </c>
    </row>
    <row r="51" spans="1:5" ht="150.75" customHeight="1">
      <c r="A51" s="19" t="s">
        <v>203</v>
      </c>
      <c r="B51" s="33" t="s">
        <v>204</v>
      </c>
      <c r="C51" s="20">
        <v>56000</v>
      </c>
      <c r="D51" s="20">
        <v>56000</v>
      </c>
      <c r="E51" s="20">
        <v>56000</v>
      </c>
    </row>
    <row r="52" spans="1:5" ht="205.5" customHeight="1">
      <c r="A52" s="19" t="s">
        <v>28</v>
      </c>
      <c r="B52" s="33" t="s">
        <v>129</v>
      </c>
      <c r="C52" s="20">
        <v>23000</v>
      </c>
      <c r="D52" s="20">
        <v>23000</v>
      </c>
      <c r="E52" s="20">
        <v>23000</v>
      </c>
    </row>
    <row r="53" spans="1:5" ht="102.75" customHeight="1">
      <c r="A53" s="19" t="s">
        <v>29</v>
      </c>
      <c r="B53" s="33" t="s">
        <v>130</v>
      </c>
      <c r="C53" s="20">
        <v>46000</v>
      </c>
      <c r="D53" s="20">
        <v>46000</v>
      </c>
      <c r="E53" s="20">
        <v>46000</v>
      </c>
    </row>
    <row r="54" spans="1:5" ht="105.75" customHeight="1">
      <c r="A54" s="19" t="s">
        <v>205</v>
      </c>
      <c r="B54" s="33" t="s">
        <v>206</v>
      </c>
      <c r="C54" s="20">
        <v>37000</v>
      </c>
      <c r="D54" s="20">
        <v>37000</v>
      </c>
      <c r="E54" s="20">
        <v>37000</v>
      </c>
    </row>
    <row r="55" spans="1:5" ht="166.5" customHeight="1">
      <c r="A55" s="19" t="s">
        <v>30</v>
      </c>
      <c r="B55" s="33" t="s">
        <v>131</v>
      </c>
      <c r="C55" s="20">
        <v>25000</v>
      </c>
      <c r="D55" s="20">
        <v>25000</v>
      </c>
      <c r="E55" s="20">
        <v>25000</v>
      </c>
    </row>
    <row r="56" spans="1:5" ht="150.75" customHeight="1">
      <c r="A56" s="19" t="s">
        <v>151</v>
      </c>
      <c r="B56" s="33" t="s">
        <v>152</v>
      </c>
      <c r="C56" s="20">
        <v>334000</v>
      </c>
      <c r="D56" s="20">
        <v>334000</v>
      </c>
      <c r="E56" s="20">
        <v>334000</v>
      </c>
    </row>
    <row r="57" spans="1:5" ht="174" customHeight="1">
      <c r="A57" s="19" t="s">
        <v>31</v>
      </c>
      <c r="B57" s="33" t="s">
        <v>132</v>
      </c>
      <c r="C57" s="20">
        <v>28000</v>
      </c>
      <c r="D57" s="20">
        <v>28000</v>
      </c>
      <c r="E57" s="20">
        <v>28000</v>
      </c>
    </row>
    <row r="58" spans="1:5" ht="126.75" customHeight="1">
      <c r="A58" s="19" t="s">
        <v>32</v>
      </c>
      <c r="B58" s="33" t="s">
        <v>33</v>
      </c>
      <c r="C58" s="20">
        <v>10000</v>
      </c>
      <c r="D58" s="20">
        <v>10000</v>
      </c>
      <c r="E58" s="20">
        <v>10000</v>
      </c>
    </row>
    <row r="59" spans="1:5" ht="187.5" customHeight="1">
      <c r="A59" s="19" t="s">
        <v>34</v>
      </c>
      <c r="B59" s="33" t="s">
        <v>133</v>
      </c>
      <c r="C59" s="20">
        <v>26000</v>
      </c>
      <c r="D59" s="20">
        <v>26000</v>
      </c>
      <c r="E59" s="20">
        <v>26000</v>
      </c>
    </row>
    <row r="60" spans="1:5" ht="188.25" customHeight="1">
      <c r="A60" s="19" t="s">
        <v>35</v>
      </c>
      <c r="B60" s="33" t="s">
        <v>134</v>
      </c>
      <c r="C60" s="20">
        <v>25000</v>
      </c>
      <c r="D60" s="20">
        <v>25000</v>
      </c>
      <c r="E60" s="20">
        <v>25000</v>
      </c>
    </row>
    <row r="61" spans="1:5" ht="156.75" customHeight="1">
      <c r="A61" s="19" t="s">
        <v>36</v>
      </c>
      <c r="B61" s="33" t="s">
        <v>153</v>
      </c>
      <c r="C61" s="20">
        <v>7000</v>
      </c>
      <c r="D61" s="20">
        <v>7000</v>
      </c>
      <c r="E61" s="20">
        <v>7000</v>
      </c>
    </row>
    <row r="62" spans="1:5" ht="172.5" customHeight="1">
      <c r="A62" s="19" t="s">
        <v>154</v>
      </c>
      <c r="B62" s="33" t="s">
        <v>155</v>
      </c>
      <c r="C62" s="20">
        <v>1600</v>
      </c>
      <c r="D62" s="20">
        <v>1600</v>
      </c>
      <c r="E62" s="20">
        <v>1600</v>
      </c>
    </row>
    <row r="63" spans="1:5" ht="205.5" customHeight="1">
      <c r="A63" s="19" t="s">
        <v>37</v>
      </c>
      <c r="B63" s="33" t="s">
        <v>135</v>
      </c>
      <c r="C63" s="20">
        <v>7000</v>
      </c>
      <c r="D63" s="20">
        <v>7000</v>
      </c>
      <c r="E63" s="20">
        <v>7000</v>
      </c>
    </row>
    <row r="64" spans="1:5" ht="114.75" customHeight="1">
      <c r="A64" s="19" t="s">
        <v>38</v>
      </c>
      <c r="B64" s="33" t="s">
        <v>136</v>
      </c>
      <c r="C64" s="20">
        <v>9000</v>
      </c>
      <c r="D64" s="20">
        <v>9000</v>
      </c>
      <c r="E64" s="20">
        <v>9000</v>
      </c>
    </row>
    <row r="65" spans="1:5" ht="157.5" customHeight="1">
      <c r="A65" s="19" t="s">
        <v>207</v>
      </c>
      <c r="B65" s="33" t="s">
        <v>208</v>
      </c>
      <c r="C65" s="20">
        <v>25500</v>
      </c>
      <c r="D65" s="20">
        <v>25500</v>
      </c>
      <c r="E65" s="20">
        <v>25500</v>
      </c>
    </row>
    <row r="66" spans="1:5" ht="237" customHeight="1">
      <c r="A66" s="19" t="s">
        <v>39</v>
      </c>
      <c r="B66" s="33" t="s">
        <v>137</v>
      </c>
      <c r="C66" s="20">
        <v>770000</v>
      </c>
      <c r="D66" s="20">
        <v>770000</v>
      </c>
      <c r="E66" s="20">
        <v>770000</v>
      </c>
    </row>
    <row r="67" spans="1:5" ht="126">
      <c r="A67" s="19" t="s">
        <v>40</v>
      </c>
      <c r="B67" s="33" t="s">
        <v>156</v>
      </c>
      <c r="C67" s="20">
        <v>5000</v>
      </c>
      <c r="D67" s="20">
        <v>5000</v>
      </c>
      <c r="E67" s="20">
        <v>5000</v>
      </c>
    </row>
    <row r="68" spans="1:5" ht="157.5" customHeight="1">
      <c r="A68" s="19" t="s">
        <v>209</v>
      </c>
      <c r="B68" s="33" t="s">
        <v>210</v>
      </c>
      <c r="C68" s="20">
        <v>8000</v>
      </c>
      <c r="D68" s="20">
        <v>8000</v>
      </c>
      <c r="E68" s="20">
        <v>8000</v>
      </c>
    </row>
    <row r="69" spans="1:5" ht="125.25" customHeight="1">
      <c r="A69" s="19" t="s">
        <v>41</v>
      </c>
      <c r="B69" s="33" t="s">
        <v>42</v>
      </c>
      <c r="C69" s="20">
        <v>16000</v>
      </c>
      <c r="D69" s="20">
        <v>16000</v>
      </c>
      <c r="E69" s="20">
        <v>16000</v>
      </c>
    </row>
    <row r="70" spans="1:5" ht="143.25" customHeight="1">
      <c r="A70" s="19" t="s">
        <v>211</v>
      </c>
      <c r="B70" s="33" t="s">
        <v>163</v>
      </c>
      <c r="C70" s="20">
        <v>13000</v>
      </c>
      <c r="D70" s="20">
        <v>13000</v>
      </c>
      <c r="E70" s="20">
        <v>13000</v>
      </c>
    </row>
    <row r="71" spans="1:5" ht="207" customHeight="1">
      <c r="A71" s="19" t="s">
        <v>212</v>
      </c>
      <c r="B71" s="33" t="s">
        <v>213</v>
      </c>
      <c r="C71" s="20">
        <v>40500</v>
      </c>
      <c r="D71" s="20">
        <v>40500</v>
      </c>
      <c r="E71" s="20">
        <v>40500</v>
      </c>
    </row>
    <row r="72" spans="1:5" ht="114" customHeight="1">
      <c r="A72" s="19" t="s">
        <v>43</v>
      </c>
      <c r="B72" s="33" t="s">
        <v>138</v>
      </c>
      <c r="C72" s="20">
        <v>40000</v>
      </c>
      <c r="D72" s="20">
        <v>40000</v>
      </c>
      <c r="E72" s="20">
        <v>40000</v>
      </c>
    </row>
    <row r="73" spans="1:5" ht="141" customHeight="1">
      <c r="A73" s="19" t="s">
        <v>214</v>
      </c>
      <c r="B73" s="33" t="s">
        <v>215</v>
      </c>
      <c r="C73" s="20">
        <v>83000</v>
      </c>
      <c r="D73" s="20">
        <v>83000</v>
      </c>
      <c r="E73" s="20">
        <v>83000</v>
      </c>
    </row>
    <row r="74" spans="1:5" ht="145.5" customHeight="1">
      <c r="A74" s="19" t="s">
        <v>216</v>
      </c>
      <c r="B74" s="33" t="s">
        <v>217</v>
      </c>
      <c r="C74" s="20">
        <v>3000</v>
      </c>
      <c r="D74" s="20">
        <v>3000</v>
      </c>
      <c r="E74" s="20">
        <v>3000</v>
      </c>
    </row>
    <row r="75" spans="1:5" ht="159" customHeight="1">
      <c r="A75" s="19" t="s">
        <v>218</v>
      </c>
      <c r="B75" s="33" t="s">
        <v>219</v>
      </c>
      <c r="C75" s="20">
        <v>7000</v>
      </c>
      <c r="D75" s="20">
        <v>7000</v>
      </c>
      <c r="E75" s="20">
        <v>7000</v>
      </c>
    </row>
    <row r="76" spans="1:5" ht="143.25" customHeight="1">
      <c r="A76" s="19" t="s">
        <v>44</v>
      </c>
      <c r="B76" s="33" t="s">
        <v>145</v>
      </c>
      <c r="C76" s="20">
        <v>33000</v>
      </c>
      <c r="D76" s="20">
        <v>33000</v>
      </c>
      <c r="E76" s="20">
        <v>33000</v>
      </c>
    </row>
    <row r="77" spans="1:5" ht="129.75" customHeight="1">
      <c r="A77" s="19" t="s">
        <v>45</v>
      </c>
      <c r="B77" s="33" t="s">
        <v>146</v>
      </c>
      <c r="C77" s="20">
        <v>881700</v>
      </c>
      <c r="D77" s="20">
        <v>881700</v>
      </c>
      <c r="E77" s="20">
        <v>881700</v>
      </c>
    </row>
    <row r="78" spans="1:5" ht="189" customHeight="1">
      <c r="A78" s="19" t="s">
        <v>220</v>
      </c>
      <c r="B78" s="33" t="s">
        <v>221</v>
      </c>
      <c r="C78" s="20">
        <v>100000</v>
      </c>
      <c r="D78" s="20">
        <v>100000</v>
      </c>
      <c r="E78" s="20">
        <v>100000</v>
      </c>
    </row>
    <row r="79" spans="1:5" ht="35.25" customHeight="1">
      <c r="A79" s="23" t="s">
        <v>109</v>
      </c>
      <c r="B79" s="23"/>
      <c r="C79" s="18">
        <f>SUM(C80:C91)</f>
        <v>34588884</v>
      </c>
      <c r="D79" s="18">
        <f>SUM(D80:D91)</f>
        <v>33809546</v>
      </c>
      <c r="E79" s="18">
        <f>SUM(E80:E91)</f>
        <v>33809546</v>
      </c>
    </row>
    <row r="80" spans="1:5" ht="100.5" customHeight="1">
      <c r="A80" s="19" t="s">
        <v>173</v>
      </c>
      <c r="B80" s="33" t="s">
        <v>74</v>
      </c>
      <c r="C80" s="20">
        <v>26925000</v>
      </c>
      <c r="D80" s="20">
        <v>26925000</v>
      </c>
      <c r="E80" s="20">
        <v>26925000</v>
      </c>
    </row>
    <row r="81" spans="1:5" ht="94.5">
      <c r="A81" s="19" t="s">
        <v>174</v>
      </c>
      <c r="B81" s="33" t="s">
        <v>75</v>
      </c>
      <c r="C81" s="20">
        <v>137000</v>
      </c>
      <c r="D81" s="20">
        <v>137000</v>
      </c>
      <c r="E81" s="20">
        <v>137000</v>
      </c>
    </row>
    <row r="82" spans="1:5" ht="78.75">
      <c r="A82" s="19" t="s">
        <v>46</v>
      </c>
      <c r="B82" s="33" t="s">
        <v>47</v>
      </c>
      <c r="C82" s="20">
        <v>89000</v>
      </c>
      <c r="D82" s="20">
        <v>89000</v>
      </c>
      <c r="E82" s="20">
        <v>89000</v>
      </c>
    </row>
    <row r="83" spans="1:5" ht="67.5" customHeight="1">
      <c r="A83" s="19" t="s">
        <v>48</v>
      </c>
      <c r="B83" s="33" t="s">
        <v>49</v>
      </c>
      <c r="C83" s="20">
        <v>775300</v>
      </c>
      <c r="D83" s="20">
        <v>0</v>
      </c>
      <c r="E83" s="20">
        <v>0</v>
      </c>
    </row>
    <row r="84" spans="1:5" ht="51.75" customHeight="1">
      <c r="A84" s="19" t="s">
        <v>50</v>
      </c>
      <c r="B84" s="33" t="s">
        <v>51</v>
      </c>
      <c r="C84" s="20">
        <v>865000</v>
      </c>
      <c r="D84" s="20">
        <v>865000</v>
      </c>
      <c r="E84" s="20">
        <v>865000</v>
      </c>
    </row>
    <row r="85" spans="1:5" ht="33" customHeight="1">
      <c r="A85" s="19" t="s">
        <v>167</v>
      </c>
      <c r="B85" s="33" t="s">
        <v>168</v>
      </c>
      <c r="C85" s="20">
        <v>65000</v>
      </c>
      <c r="D85" s="20">
        <v>65000</v>
      </c>
      <c r="E85" s="20">
        <v>65000</v>
      </c>
    </row>
    <row r="86" spans="1:5" ht="63">
      <c r="A86" s="19" t="s">
        <v>222</v>
      </c>
      <c r="B86" s="33" t="s">
        <v>82</v>
      </c>
      <c r="C86" s="20">
        <v>814200</v>
      </c>
      <c r="D86" s="20">
        <v>814200</v>
      </c>
      <c r="E86" s="20">
        <v>814200</v>
      </c>
    </row>
    <row r="87" spans="1:5" ht="51" customHeight="1">
      <c r="A87" s="19" t="s">
        <v>52</v>
      </c>
      <c r="B87" s="33" t="s">
        <v>53</v>
      </c>
      <c r="C87" s="20">
        <v>0</v>
      </c>
      <c r="D87" s="20">
        <v>30000</v>
      </c>
      <c r="E87" s="20">
        <v>30000</v>
      </c>
    </row>
    <row r="88" spans="1:5" ht="81.75" customHeight="1">
      <c r="A88" s="19" t="s">
        <v>157</v>
      </c>
      <c r="B88" s="33" t="s">
        <v>158</v>
      </c>
      <c r="C88" s="20">
        <v>30000</v>
      </c>
      <c r="D88" s="20">
        <v>0</v>
      </c>
      <c r="E88" s="20">
        <v>0</v>
      </c>
    </row>
    <row r="89" spans="1:5" ht="53.25" customHeight="1">
      <c r="A89" s="19" t="s">
        <v>55</v>
      </c>
      <c r="B89" s="33" t="s">
        <v>56</v>
      </c>
      <c r="C89" s="20">
        <v>3555700</v>
      </c>
      <c r="D89" s="20">
        <v>3555700</v>
      </c>
      <c r="E89" s="20">
        <v>3555700</v>
      </c>
    </row>
    <row r="90" spans="1:5" ht="84" customHeight="1">
      <c r="A90" s="19" t="s">
        <v>57</v>
      </c>
      <c r="B90" s="33" t="s">
        <v>58</v>
      </c>
      <c r="C90" s="20">
        <v>35640</v>
      </c>
      <c r="D90" s="20">
        <v>31602</v>
      </c>
      <c r="E90" s="20">
        <v>31602</v>
      </c>
    </row>
    <row r="91" spans="1:5" ht="97.5" customHeight="1">
      <c r="A91" s="19" t="s">
        <v>59</v>
      </c>
      <c r="B91" s="33" t="s">
        <v>60</v>
      </c>
      <c r="C91" s="20">
        <v>1297044</v>
      </c>
      <c r="D91" s="20">
        <v>1297044</v>
      </c>
      <c r="E91" s="20">
        <v>1297044</v>
      </c>
    </row>
    <row r="92" spans="1:5" ht="37.5" customHeight="1">
      <c r="A92" s="23" t="s">
        <v>108</v>
      </c>
      <c r="B92" s="23"/>
      <c r="C92" s="18">
        <f>SUM(C93:C103)</f>
        <v>124728702.1</v>
      </c>
      <c r="D92" s="18">
        <f>SUM(D93:D103)</f>
        <v>115098200</v>
      </c>
      <c r="E92" s="18">
        <f>SUM(E93:E103)</f>
        <v>114731824</v>
      </c>
    </row>
    <row r="93" spans="1:5" ht="113.25" customHeight="1">
      <c r="A93" s="19" t="s">
        <v>61</v>
      </c>
      <c r="B93" s="33" t="s">
        <v>172</v>
      </c>
      <c r="C93" s="20">
        <v>326400</v>
      </c>
      <c r="D93" s="20">
        <v>326400</v>
      </c>
      <c r="E93" s="20">
        <v>326400</v>
      </c>
    </row>
    <row r="94" spans="1:5" ht="36.75" customHeight="1">
      <c r="A94" s="19" t="s">
        <v>159</v>
      </c>
      <c r="B94" s="33" t="s">
        <v>84</v>
      </c>
      <c r="C94" s="20">
        <v>696700</v>
      </c>
      <c r="D94" s="20">
        <v>696700</v>
      </c>
      <c r="E94" s="20">
        <v>696700</v>
      </c>
    </row>
    <row r="95" spans="1:5" ht="72" customHeight="1">
      <c r="A95" s="19" t="s">
        <v>160</v>
      </c>
      <c r="B95" s="33" t="s">
        <v>223</v>
      </c>
      <c r="C95" s="20">
        <v>2456600</v>
      </c>
      <c r="D95" s="20">
        <v>2456600</v>
      </c>
      <c r="E95" s="20">
        <v>2456600</v>
      </c>
    </row>
    <row r="96" spans="1:5" ht="100.5" customHeight="1">
      <c r="A96" s="19" t="s">
        <v>62</v>
      </c>
      <c r="B96" s="33" t="s">
        <v>63</v>
      </c>
      <c r="C96" s="20">
        <v>579800</v>
      </c>
      <c r="D96" s="20">
        <v>579800</v>
      </c>
      <c r="E96" s="20">
        <v>579800</v>
      </c>
    </row>
    <row r="97" spans="1:5" ht="96.75" customHeight="1">
      <c r="A97" s="19" t="s">
        <v>161</v>
      </c>
      <c r="B97" s="33" t="s">
        <v>20</v>
      </c>
      <c r="C97" s="20">
        <v>60300</v>
      </c>
      <c r="D97" s="20">
        <v>60300</v>
      </c>
      <c r="E97" s="20">
        <v>60300</v>
      </c>
    </row>
    <row r="98" spans="1:5" ht="50.25" customHeight="1">
      <c r="A98" s="19" t="s">
        <v>162</v>
      </c>
      <c r="B98" s="33" t="s">
        <v>53</v>
      </c>
      <c r="C98" s="20">
        <v>438400</v>
      </c>
      <c r="D98" s="20">
        <v>438400</v>
      </c>
      <c r="E98" s="20">
        <v>438400</v>
      </c>
    </row>
    <row r="99" spans="1:5" ht="134.25" customHeight="1">
      <c r="A99" s="19" t="s">
        <v>64</v>
      </c>
      <c r="B99" s="33" t="s">
        <v>65</v>
      </c>
      <c r="C99" s="20">
        <v>8884107.41</v>
      </c>
      <c r="D99" s="20">
        <v>0</v>
      </c>
      <c r="E99" s="20">
        <v>0</v>
      </c>
    </row>
    <row r="100" spans="1:5" ht="105" customHeight="1">
      <c r="A100" s="19" t="s">
        <v>66</v>
      </c>
      <c r="B100" s="33" t="s">
        <v>67</v>
      </c>
      <c r="C100" s="20">
        <v>374067.69</v>
      </c>
      <c r="D100" s="20">
        <v>0</v>
      </c>
      <c r="E100" s="20">
        <v>0</v>
      </c>
    </row>
    <row r="101" spans="1:5" ht="42.75" customHeight="1">
      <c r="A101" s="19" t="s">
        <v>68</v>
      </c>
      <c r="B101" s="33" t="s">
        <v>69</v>
      </c>
      <c r="C101" s="20">
        <v>63953712</v>
      </c>
      <c r="D101" s="20">
        <v>63594815</v>
      </c>
      <c r="E101" s="20">
        <v>63259669</v>
      </c>
    </row>
    <row r="102" spans="1:5" ht="24" customHeight="1">
      <c r="A102" s="19" t="s">
        <v>70</v>
      </c>
      <c r="B102" s="33" t="s">
        <v>54</v>
      </c>
      <c r="C102" s="20">
        <v>43400480</v>
      </c>
      <c r="D102" s="20">
        <v>43387050</v>
      </c>
      <c r="E102" s="20">
        <v>43355820</v>
      </c>
    </row>
    <row r="103" spans="1:5" ht="48.75" customHeight="1">
      <c r="A103" s="19" t="s">
        <v>71</v>
      </c>
      <c r="B103" s="33" t="s">
        <v>56</v>
      </c>
      <c r="C103" s="20">
        <v>3558135</v>
      </c>
      <c r="D103" s="20">
        <v>3558135</v>
      </c>
      <c r="E103" s="20">
        <v>3558135</v>
      </c>
    </row>
    <row r="104" spans="1:5" ht="39" customHeight="1">
      <c r="A104" s="23" t="s">
        <v>107</v>
      </c>
      <c r="B104" s="23"/>
      <c r="C104" s="18">
        <f>C105</f>
        <v>12939000</v>
      </c>
      <c r="D104" s="18">
        <f>D105</f>
        <v>12939000</v>
      </c>
      <c r="E104" s="18">
        <f>E105</f>
        <v>12939000</v>
      </c>
    </row>
    <row r="105" spans="1:5" ht="51" customHeight="1">
      <c r="A105" s="19" t="s">
        <v>72</v>
      </c>
      <c r="B105" s="33" t="s">
        <v>56</v>
      </c>
      <c r="C105" s="20">
        <v>12939000</v>
      </c>
      <c r="D105" s="20">
        <v>12939000</v>
      </c>
      <c r="E105" s="20">
        <v>12939000</v>
      </c>
    </row>
    <row r="106" spans="1:5" ht="37.5" customHeight="1">
      <c r="A106" s="23" t="s">
        <v>106</v>
      </c>
      <c r="B106" s="23"/>
      <c r="C106" s="18">
        <f>C107</f>
        <v>81469400</v>
      </c>
      <c r="D106" s="18">
        <f>D107</f>
        <v>81469400</v>
      </c>
      <c r="E106" s="18">
        <f>E107</f>
        <v>81469400</v>
      </c>
    </row>
    <row r="107" spans="1:5" ht="22.5" customHeight="1">
      <c r="A107" s="19" t="s">
        <v>73</v>
      </c>
      <c r="B107" s="33" t="s">
        <v>54</v>
      </c>
      <c r="C107" s="20">
        <v>81469400</v>
      </c>
      <c r="D107" s="20">
        <v>81469400</v>
      </c>
      <c r="E107" s="20">
        <v>81469400</v>
      </c>
    </row>
    <row r="108" spans="1:5" ht="38.25" customHeight="1">
      <c r="A108" s="23" t="s">
        <v>105</v>
      </c>
      <c r="B108" s="23"/>
      <c r="C108" s="18">
        <f>C109+C111+C112+C113+C110</f>
        <v>91450400</v>
      </c>
      <c r="D108" s="18">
        <f>D109+D111+D112+D113+D110</f>
        <v>89671800</v>
      </c>
      <c r="E108" s="18">
        <f>E109+E111+E112+E113+E110</f>
        <v>87886400</v>
      </c>
    </row>
    <row r="109" spans="1:5" ht="63" customHeight="1">
      <c r="A109" s="21" t="s">
        <v>76</v>
      </c>
      <c r="B109" s="33" t="s">
        <v>77</v>
      </c>
      <c r="C109" s="20">
        <v>963200</v>
      </c>
      <c r="D109" s="20">
        <v>963200</v>
      </c>
      <c r="E109" s="20">
        <v>963200</v>
      </c>
    </row>
    <row r="110" spans="1:5" ht="63" customHeight="1">
      <c r="A110" s="22" t="s">
        <v>227</v>
      </c>
      <c r="B110" s="33" t="s">
        <v>226</v>
      </c>
      <c r="C110" s="20">
        <v>60805600</v>
      </c>
      <c r="D110" s="20">
        <v>60805600</v>
      </c>
      <c r="E110" s="20">
        <v>60805600</v>
      </c>
    </row>
    <row r="111" spans="1:5" ht="96.75" customHeight="1">
      <c r="A111" s="19" t="s">
        <v>78</v>
      </c>
      <c r="B111" s="33" t="s">
        <v>79</v>
      </c>
      <c r="C111" s="20">
        <v>19700000</v>
      </c>
      <c r="D111" s="20">
        <v>18700000</v>
      </c>
      <c r="E111" s="20">
        <v>17700000</v>
      </c>
    </row>
    <row r="112" spans="1:5" ht="40.5" customHeight="1">
      <c r="A112" s="19" t="s">
        <v>224</v>
      </c>
      <c r="B112" s="33" t="s">
        <v>168</v>
      </c>
      <c r="C112" s="20">
        <v>1000000</v>
      </c>
      <c r="D112" s="20">
        <v>700000</v>
      </c>
      <c r="E112" s="20">
        <v>500000</v>
      </c>
    </row>
    <row r="113" spans="1:5" ht="104.25" customHeight="1">
      <c r="A113" s="19" t="s">
        <v>80</v>
      </c>
      <c r="B113" s="33" t="s">
        <v>81</v>
      </c>
      <c r="C113" s="20">
        <v>8981600</v>
      </c>
      <c r="D113" s="20">
        <v>8503000</v>
      </c>
      <c r="E113" s="20">
        <v>7917600</v>
      </c>
    </row>
    <row r="114" spans="1:5" ht="37.5" customHeight="1">
      <c r="A114" s="23" t="s">
        <v>104</v>
      </c>
      <c r="B114" s="23"/>
      <c r="C114" s="18">
        <f>SUM(C115:C124)</f>
        <v>1906178700</v>
      </c>
      <c r="D114" s="18">
        <f>SUM(D115:D124)</f>
        <v>1912097500</v>
      </c>
      <c r="E114" s="18">
        <f>SUM(E115:E124)</f>
        <v>1834807800</v>
      </c>
    </row>
    <row r="115" spans="1:5" ht="35.25" customHeight="1">
      <c r="A115" s="19" t="s">
        <v>83</v>
      </c>
      <c r="B115" s="33" t="s">
        <v>84</v>
      </c>
      <c r="C115" s="20">
        <v>411500</v>
      </c>
      <c r="D115" s="20">
        <v>456600</v>
      </c>
      <c r="E115" s="20">
        <v>377200</v>
      </c>
    </row>
    <row r="116" spans="1:5" ht="51" customHeight="1">
      <c r="A116" s="19" t="s">
        <v>225</v>
      </c>
      <c r="B116" s="33" t="s">
        <v>51</v>
      </c>
      <c r="C116" s="20">
        <v>900</v>
      </c>
      <c r="D116" s="20">
        <v>900</v>
      </c>
      <c r="E116" s="20">
        <v>900</v>
      </c>
    </row>
    <row r="117" spans="1:5" ht="33.75" customHeight="1">
      <c r="A117" s="19" t="s">
        <v>169</v>
      </c>
      <c r="B117" s="33" t="s">
        <v>168</v>
      </c>
      <c r="C117" s="20">
        <v>10000</v>
      </c>
      <c r="D117" s="20">
        <v>10000</v>
      </c>
      <c r="E117" s="20">
        <v>10000</v>
      </c>
    </row>
    <row r="118" spans="1:5" ht="51" customHeight="1">
      <c r="A118" s="19" t="s">
        <v>85</v>
      </c>
      <c r="B118" s="33" t="s">
        <v>86</v>
      </c>
      <c r="C118" s="20">
        <v>48200</v>
      </c>
      <c r="D118" s="20">
        <v>54400</v>
      </c>
      <c r="E118" s="20">
        <v>67100</v>
      </c>
    </row>
    <row r="119" spans="1:5" ht="83.25" customHeight="1">
      <c r="A119" s="19" t="s">
        <v>87</v>
      </c>
      <c r="B119" s="33" t="s">
        <v>88</v>
      </c>
      <c r="C119" s="20">
        <v>49739100</v>
      </c>
      <c r="D119" s="20">
        <v>49737000</v>
      </c>
      <c r="E119" s="20">
        <v>44855800</v>
      </c>
    </row>
    <row r="120" spans="1:5" ht="67.5" customHeight="1">
      <c r="A120" s="19" t="s">
        <v>170</v>
      </c>
      <c r="B120" s="33" t="s">
        <v>171</v>
      </c>
      <c r="C120" s="20">
        <v>590300</v>
      </c>
      <c r="D120" s="20">
        <v>0</v>
      </c>
      <c r="E120" s="20">
        <v>0</v>
      </c>
    </row>
    <row r="121" spans="1:5" ht="23.25" customHeight="1">
      <c r="A121" s="19" t="s">
        <v>89</v>
      </c>
      <c r="B121" s="33" t="s">
        <v>54</v>
      </c>
      <c r="C121" s="20">
        <v>14224600</v>
      </c>
      <c r="D121" s="20">
        <v>18905000</v>
      </c>
      <c r="E121" s="20">
        <v>14224600</v>
      </c>
    </row>
    <row r="122" spans="1:5" ht="97.5" customHeight="1">
      <c r="A122" s="19" t="s">
        <v>90</v>
      </c>
      <c r="B122" s="33" t="s">
        <v>91</v>
      </c>
      <c r="C122" s="20">
        <v>16494500</v>
      </c>
      <c r="D122" s="20">
        <v>16494500</v>
      </c>
      <c r="E122" s="20">
        <v>16494500</v>
      </c>
    </row>
    <row r="123" spans="1:5" ht="22.5" customHeight="1">
      <c r="A123" s="19" t="s">
        <v>92</v>
      </c>
      <c r="B123" s="33" t="s">
        <v>93</v>
      </c>
      <c r="C123" s="20">
        <v>1758777700</v>
      </c>
      <c r="D123" s="20">
        <v>1758777700</v>
      </c>
      <c r="E123" s="20">
        <v>1758777700</v>
      </c>
    </row>
    <row r="124" spans="1:5" ht="83.25" customHeight="1">
      <c r="A124" s="19" t="s">
        <v>114</v>
      </c>
      <c r="B124" s="33" t="s">
        <v>139</v>
      </c>
      <c r="C124" s="20">
        <v>65881900</v>
      </c>
      <c r="D124" s="20">
        <v>67661400</v>
      </c>
      <c r="E124" s="20">
        <v>0</v>
      </c>
    </row>
    <row r="125" spans="1:5" ht="36" customHeight="1">
      <c r="A125" s="23" t="s">
        <v>103</v>
      </c>
      <c r="B125" s="23"/>
      <c r="C125" s="18">
        <f>C126+C127+C128+C129</f>
        <v>1139880339</v>
      </c>
      <c r="D125" s="18">
        <f>D126+D127+D128+D129</f>
        <v>798628594</v>
      </c>
      <c r="E125" s="18">
        <f>E126+E127+E128+E129</f>
        <v>769939694</v>
      </c>
    </row>
    <row r="126" spans="1:5" ht="54" customHeight="1">
      <c r="A126" s="19" t="s">
        <v>94</v>
      </c>
      <c r="B126" s="33" t="s">
        <v>95</v>
      </c>
      <c r="C126" s="20">
        <v>642910400</v>
      </c>
      <c r="D126" s="20">
        <v>526951900</v>
      </c>
      <c r="E126" s="20">
        <v>498263000</v>
      </c>
    </row>
    <row r="127" spans="1:5" ht="37.5" customHeight="1">
      <c r="A127" s="19" t="s">
        <v>96</v>
      </c>
      <c r="B127" s="33" t="s">
        <v>97</v>
      </c>
      <c r="C127" s="20">
        <v>225265100</v>
      </c>
      <c r="D127" s="20">
        <v>0</v>
      </c>
      <c r="E127" s="20">
        <v>0</v>
      </c>
    </row>
    <row r="128" spans="1:5" ht="21.75" customHeight="1">
      <c r="A128" s="19" t="s">
        <v>98</v>
      </c>
      <c r="B128" s="33" t="s">
        <v>54</v>
      </c>
      <c r="C128" s="20">
        <v>266204839</v>
      </c>
      <c r="D128" s="20">
        <v>266176694</v>
      </c>
      <c r="E128" s="20">
        <v>266176694</v>
      </c>
    </row>
    <row r="129" spans="1:5" ht="53.25" customHeight="1">
      <c r="A129" s="19" t="s">
        <v>99</v>
      </c>
      <c r="B129" s="33" t="s">
        <v>56</v>
      </c>
      <c r="C129" s="20">
        <v>5500000</v>
      </c>
      <c r="D129" s="20">
        <v>5500000</v>
      </c>
      <c r="E129" s="20">
        <v>5500000</v>
      </c>
    </row>
    <row r="130" spans="1:5" ht="15.75" customHeight="1">
      <c r="A130" s="12"/>
      <c r="B130" s="13"/>
      <c r="C130" s="14"/>
      <c r="D130" s="14"/>
      <c r="E130" s="14"/>
    </row>
    <row r="131" spans="1:5" ht="36" customHeight="1">
      <c r="A131" s="11"/>
      <c r="B131" s="11"/>
      <c r="C131" s="10"/>
      <c r="D131" s="10"/>
      <c r="E131" s="10"/>
    </row>
    <row r="132" spans="1:5" ht="15.75" customHeight="1" hidden="1">
      <c r="A132" s="12"/>
      <c r="B132" s="13"/>
      <c r="C132" s="14"/>
      <c r="D132" s="14"/>
      <c r="E132" s="14"/>
    </row>
    <row r="133" spans="1:5" ht="15.75" customHeight="1" hidden="1">
      <c r="A133" s="12"/>
      <c r="B133" s="13"/>
      <c r="C133" s="14"/>
      <c r="D133" s="14"/>
      <c r="E133" s="14"/>
    </row>
    <row r="134" spans="1:5" ht="15.75">
      <c r="A134" s="12"/>
      <c r="B134" s="13"/>
      <c r="C134" s="14"/>
      <c r="D134" s="14"/>
      <c r="E134" s="14"/>
    </row>
    <row r="135" spans="1:5" ht="33.75" customHeight="1">
      <c r="A135" s="11"/>
      <c r="B135" s="11"/>
      <c r="C135" s="10"/>
      <c r="D135" s="10"/>
      <c r="E135" s="10"/>
    </row>
    <row r="136" spans="1:5" ht="15.75" customHeight="1" hidden="1">
      <c r="A136" s="12"/>
      <c r="B136" s="13"/>
      <c r="C136" s="14"/>
      <c r="D136" s="14"/>
      <c r="E136" s="14"/>
    </row>
    <row r="137" spans="1:5" ht="15.75">
      <c r="A137" s="12"/>
      <c r="B137" s="13"/>
      <c r="C137" s="14"/>
      <c r="D137" s="14"/>
      <c r="E137" s="14"/>
    </row>
    <row r="138" spans="1:5" ht="15.75" customHeight="1" hidden="1">
      <c r="A138" s="12"/>
      <c r="B138" s="13"/>
      <c r="C138" s="14"/>
      <c r="D138" s="14"/>
      <c r="E138" s="14"/>
    </row>
    <row r="139" spans="1:5" ht="36" customHeight="1">
      <c r="A139" s="11"/>
      <c r="B139" s="11"/>
      <c r="C139" s="10"/>
      <c r="D139" s="10"/>
      <c r="E139" s="10"/>
    </row>
    <row r="140" spans="1:5" ht="15.75" customHeight="1" hidden="1">
      <c r="A140" s="15"/>
      <c r="B140" s="13"/>
      <c r="C140" s="14"/>
      <c r="D140" s="14"/>
      <c r="E140" s="14"/>
    </row>
    <row r="141" spans="1:5" ht="15.75" customHeight="1" hidden="1">
      <c r="A141" s="15"/>
      <c r="B141" s="13"/>
      <c r="C141" s="14"/>
      <c r="D141" s="14"/>
      <c r="E141" s="14"/>
    </row>
    <row r="142" spans="1:5" ht="15.75">
      <c r="A142" s="12"/>
      <c r="B142" s="13"/>
      <c r="C142" s="14"/>
      <c r="D142" s="14"/>
      <c r="E142" s="14"/>
    </row>
    <row r="143" spans="1:5" ht="15.75">
      <c r="A143" s="12"/>
      <c r="B143" s="13"/>
      <c r="C143" s="14"/>
      <c r="D143" s="14"/>
      <c r="E143" s="14"/>
    </row>
    <row r="144" spans="1:5" ht="15.75">
      <c r="A144" s="12"/>
      <c r="B144" s="13"/>
      <c r="C144" s="14"/>
      <c r="D144" s="14"/>
      <c r="E144" s="14"/>
    </row>
    <row r="145" spans="1:5" ht="15.75" customHeight="1" hidden="1">
      <c r="A145" s="12"/>
      <c r="B145" s="13"/>
      <c r="C145" s="14"/>
      <c r="D145" s="14"/>
      <c r="E145" s="14"/>
    </row>
    <row r="146" spans="1:5" ht="116.25" customHeight="1">
      <c r="A146" s="12"/>
      <c r="B146" s="13"/>
      <c r="C146" s="14"/>
      <c r="D146" s="14"/>
      <c r="E146" s="14"/>
    </row>
    <row r="147" spans="1:5" ht="62.25" customHeight="1" hidden="1">
      <c r="A147" s="12"/>
      <c r="B147" s="13"/>
      <c r="C147" s="14"/>
      <c r="D147" s="14"/>
      <c r="E147" s="14"/>
    </row>
    <row r="148" spans="1:5" ht="15.75">
      <c r="A148" s="12"/>
      <c r="B148" s="13"/>
      <c r="C148" s="14"/>
      <c r="D148" s="14"/>
      <c r="E148" s="14"/>
    </row>
    <row r="149" spans="1:5" ht="34.5" customHeight="1" hidden="1">
      <c r="A149" s="11"/>
      <c r="B149" s="11"/>
      <c r="C149" s="10"/>
      <c r="D149" s="10"/>
      <c r="E149" s="10"/>
    </row>
    <row r="150" spans="1:5" ht="18.75" customHeight="1" hidden="1">
      <c r="A150" s="12"/>
      <c r="B150" s="13"/>
      <c r="C150" s="14"/>
      <c r="D150" s="14"/>
      <c r="E150" s="14"/>
    </row>
    <row r="151" spans="1:5" ht="36.75" customHeight="1">
      <c r="A151" s="11"/>
      <c r="B151" s="11"/>
      <c r="C151" s="10"/>
      <c r="D151" s="10"/>
      <c r="E151" s="10"/>
    </row>
    <row r="152" spans="1:5" ht="15.75">
      <c r="A152" s="12"/>
      <c r="B152" s="13"/>
      <c r="C152" s="14"/>
      <c r="D152" s="14"/>
      <c r="E152" s="14"/>
    </row>
    <row r="153" spans="1:5" ht="15.75" customHeight="1" hidden="1">
      <c r="A153" s="15"/>
      <c r="B153" s="13"/>
      <c r="C153" s="14"/>
      <c r="D153" s="14"/>
      <c r="E153" s="14"/>
    </row>
    <row r="154" spans="1:5" ht="15.75">
      <c r="A154" s="12"/>
      <c r="B154" s="13"/>
      <c r="C154" s="14"/>
      <c r="D154" s="14"/>
      <c r="E154" s="14"/>
    </row>
    <row r="155" spans="1:5" ht="15.75">
      <c r="A155" s="12"/>
      <c r="B155" s="13"/>
      <c r="C155" s="14"/>
      <c r="D155" s="14"/>
      <c r="E155" s="14"/>
    </row>
    <row r="156" spans="1:5" ht="15.75">
      <c r="A156" s="12"/>
      <c r="B156" s="13"/>
      <c r="C156" s="14"/>
      <c r="D156" s="14"/>
      <c r="E156" s="14"/>
    </row>
    <row r="157" spans="1:5" ht="15.75">
      <c r="A157" s="16"/>
      <c r="B157" s="17"/>
      <c r="C157" s="14"/>
      <c r="D157" s="14"/>
      <c r="E157" s="14"/>
    </row>
    <row r="158" spans="1:5" ht="15.75">
      <c r="A158" s="12"/>
      <c r="B158" s="13"/>
      <c r="C158" s="14"/>
      <c r="D158" s="14"/>
      <c r="E158" s="14"/>
    </row>
    <row r="159" spans="1:5" ht="15.75">
      <c r="A159" s="12"/>
      <c r="B159" s="13"/>
      <c r="C159" s="14"/>
      <c r="D159" s="14"/>
      <c r="E159" s="14"/>
    </row>
    <row r="160" spans="1:5" ht="15.75">
      <c r="A160" s="12"/>
      <c r="B160" s="13"/>
      <c r="C160" s="14"/>
      <c r="D160" s="14"/>
      <c r="E160" s="14"/>
    </row>
    <row r="161" spans="1:5" ht="15.75">
      <c r="A161" s="12"/>
      <c r="B161" s="13"/>
      <c r="C161" s="14"/>
      <c r="D161" s="14"/>
      <c r="E161" s="14"/>
    </row>
    <row r="162" spans="1:5" ht="15.75" customHeight="1" hidden="1">
      <c r="A162" s="12"/>
      <c r="B162" s="13"/>
      <c r="C162" s="14"/>
      <c r="D162" s="14"/>
      <c r="E162" s="14"/>
    </row>
    <row r="163" spans="1:5" ht="38.25" customHeight="1">
      <c r="A163" s="11"/>
      <c r="B163" s="11"/>
      <c r="C163" s="10"/>
      <c r="D163" s="10"/>
      <c r="E163" s="10"/>
    </row>
    <row r="164" spans="1:5" ht="15.75">
      <c r="A164" s="12"/>
      <c r="B164" s="13"/>
      <c r="C164" s="14"/>
      <c r="D164" s="14"/>
      <c r="E164" s="14"/>
    </row>
    <row r="165" spans="1:5" ht="15.75">
      <c r="A165" s="12"/>
      <c r="B165" s="13"/>
      <c r="C165" s="14"/>
      <c r="D165" s="14"/>
      <c r="E165" s="14"/>
    </row>
    <row r="166" spans="1:5" ht="15.75" customHeight="1" hidden="1">
      <c r="A166" s="12"/>
      <c r="B166" s="13"/>
      <c r="C166" s="14"/>
      <c r="D166" s="14"/>
      <c r="E166" s="14"/>
    </row>
    <row r="167" spans="1:5" ht="15.75">
      <c r="A167" s="12"/>
      <c r="B167" s="13"/>
      <c r="C167" s="14"/>
      <c r="D167" s="14"/>
      <c r="E167" s="14"/>
    </row>
    <row r="168" spans="1:5" ht="15.75">
      <c r="A168" s="12"/>
      <c r="B168" s="13"/>
      <c r="C168" s="14"/>
      <c r="D168" s="14"/>
      <c r="E168" s="14"/>
    </row>
    <row r="169" ht="15">
      <c r="E169" s="6"/>
    </row>
  </sheetData>
  <sheetProtection/>
  <mergeCells count="21">
    <mergeCell ref="C1:E1"/>
    <mergeCell ref="C2:E2"/>
    <mergeCell ref="A3:E3"/>
    <mergeCell ref="A4:E4"/>
    <mergeCell ref="C5:E5"/>
    <mergeCell ref="A5:B6"/>
    <mergeCell ref="A39:B39"/>
    <mergeCell ref="A79:B79"/>
    <mergeCell ref="A92:B92"/>
    <mergeCell ref="A114:B114"/>
    <mergeCell ref="A106:B106"/>
    <mergeCell ref="A125:B125"/>
    <mergeCell ref="A8:B8"/>
    <mergeCell ref="A9:B9"/>
    <mergeCell ref="A12:B12"/>
    <mergeCell ref="A17:B17"/>
    <mergeCell ref="A33:B33"/>
    <mergeCell ref="A35:B35"/>
    <mergeCell ref="A37:B37"/>
    <mergeCell ref="A104:B104"/>
    <mergeCell ref="A108:B108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2022-12-22T08:53:33Z</cp:lastPrinted>
  <dcterms:created xsi:type="dcterms:W3CDTF">2021-01-18T14:38:04Z</dcterms:created>
  <dcterms:modified xsi:type="dcterms:W3CDTF">2022-12-22T08:53:42Z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