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225" windowWidth="8490" windowHeight="8400" tabRatio="432" activeTab="0"/>
  </bookViews>
  <sheets>
    <sheet name="верхний предел" sheetId="1" r:id="rId1"/>
  </sheets>
  <definedNames>
    <definedName name="_xlnm.Print_Area" localSheetId="0">'верхний предел'!$A$1:$E$26</definedName>
  </definedNames>
  <calcPr fullCalcOnLoad="1" fullPrecision="0"/>
</workbook>
</file>

<file path=xl/sharedStrings.xml><?xml version="1.0" encoding="utf-8"?>
<sst xmlns="http://schemas.openxmlformats.org/spreadsheetml/2006/main" count="36" uniqueCount="36">
  <si>
    <t>№ п/п</t>
  </si>
  <si>
    <t>Долговое обязательство</t>
  </si>
  <si>
    <t>1.1.</t>
  </si>
  <si>
    <t xml:space="preserve">                                                                              к Закону Республики Коми</t>
  </si>
  <si>
    <t xml:space="preserve">                                                                              "Приложение 10</t>
  </si>
  <si>
    <t xml:space="preserve">                                                                              "О республиканском  бюджете</t>
  </si>
  <si>
    <t xml:space="preserve">                                                                              Республики Коми на 2010 год"</t>
  </si>
  <si>
    <t>2.1.</t>
  </si>
  <si>
    <t>ВСЕГО муниципальный  долг</t>
  </si>
  <si>
    <t>1.2.</t>
  </si>
  <si>
    <t>2.2.</t>
  </si>
  <si>
    <t>2.3.</t>
  </si>
  <si>
    <t>Соглашение № 1  от  04.05.2017 г. с Министерством финансов Республики Коми</t>
  </si>
  <si>
    <t>III. Муниципальные гарантии муниципального образования городского округа "Воркута"</t>
  </si>
  <si>
    <t>Кредиты, планируемые к получению муниципальным образованием городского округа "Воркута" в 2022 году</t>
  </si>
  <si>
    <t>1.3.</t>
  </si>
  <si>
    <t>Сумма, рублей</t>
  </si>
  <si>
    <t>ВЕРХНИЙ ПРЕДЕЛ МУНИЦИПАЛЬНОГО ДОЛГА МО ГО "ВОРКУТА"
 НА КОНЕЦ ОЧЕРЕДНОГО ФИНАНСОВОГО ГОДА
И КОНЕЦ КАЖДОГО ГОДА ПЛАНОВОГО ПЕРИОДА</t>
  </si>
  <si>
    <t>Справочно: предельный объём муниципального долга (п. 5 ст. 107 БК РФ)</t>
  </si>
  <si>
    <t>Соглашение № 2  от  27.01.2020 г. с Министерством финансов Республики Коми</t>
  </si>
  <si>
    <t>Кредиты, планируемые к получению муниципальным образованием городского округа "Воркута" в 2023 году</t>
  </si>
  <si>
    <t>II. Бюджетные кредиты из других бюджетов бюджетной системы Российской Федерации</t>
  </si>
  <si>
    <t>I. Кредиты кредитных организаций в валюте Российской Федерации</t>
  </si>
  <si>
    <t>1.5.</t>
  </si>
  <si>
    <t>1.4.</t>
  </si>
  <si>
    <t>1.6.</t>
  </si>
  <si>
    <t>на 1 января 2024 года</t>
  </si>
  <si>
    <t>Контракт № 33-ВКЛ от 20.04.2021 г. с ПАО Совкомбанк</t>
  </si>
  <si>
    <t>Кредиты, планируемые к получению муниципальным образованием городского округа "Воркута" в 2024 году</t>
  </si>
  <si>
    <t>1.7.</t>
  </si>
  <si>
    <t>на 1 января 2025 года</t>
  </si>
  <si>
    <t>на 1 января
2026 года</t>
  </si>
  <si>
    <t>Контракт № 20-ВКЛ от 21.10.2022 г. с ПАО Совкомбанк</t>
  </si>
  <si>
    <t>Кредиты, планируемые к получению муниципальным образованием городского округа "Воркута" в 2025 году</t>
  </si>
  <si>
    <t>Кредиты, планируемые к получению муниципальным образованием городского округа "Воркута" в 2026году</t>
  </si>
  <si>
    <t>Соглашение № 4  от  23.09.2022 г. с Министерством финансов Республики Коми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</si>
</sst>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mmm/yyyy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_ ;\-#,##0.00\ "/>
    <numFmt numFmtId="181" formatCode="#,##0.0_ ;\-#,##0.0\ "/>
    <numFmt numFmtId="182" formatCode="#,##0_ ;\-#,##0\ "/>
    <numFmt numFmtId="183" formatCode="#,##0.000_ ;\-#,##0.000\ "/>
    <numFmt numFmtId="184" formatCode="#,##0.0"/>
    <numFmt numFmtId="185" formatCode="#,##0.000"/>
    <numFmt numFmtId="186" formatCode="_-* #,##0.0_р_._-;\-* #,##0.0_р_._-;_-* &quot;-&quot;?_р_._-;_-@_-"/>
    <numFmt numFmtId="187" formatCode="[$-FC19]d\ mmmm\ yyyy\ &quot;г.&quot;"/>
  </numFmts>
  <fonts count="42">
    <font>
      <sz val="11"/>
      <name val="Times New Roman CE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sz val="14"/>
      <name val="Times New Roman"/>
      <family val="1"/>
    </font>
    <font>
      <u val="single"/>
      <sz val="9.35"/>
      <color indexed="12"/>
      <name val="Times New Roman CE"/>
      <family val="0"/>
    </font>
    <font>
      <u val="single"/>
      <sz val="9.35"/>
      <color indexed="36"/>
      <name val="Times New Roman CE"/>
      <family val="0"/>
    </font>
    <font>
      <b/>
      <sz val="14"/>
      <name val="Times New Roman CYR"/>
      <family val="0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171" fontId="1" fillId="0" borderId="0" xfId="6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71" fontId="2" fillId="0" borderId="10" xfId="60" applyFont="1" applyBorder="1" applyAlignment="1">
      <alignment horizontal="center" vertical="center" wrapText="1"/>
    </xf>
    <xf numFmtId="184" fontId="2" fillId="0" borderId="10" xfId="6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184" fontId="2" fillId="0" borderId="13" xfId="60" applyNumberFormat="1" applyFont="1" applyBorder="1" applyAlignment="1">
      <alignment vertical="center"/>
    </xf>
    <xf numFmtId="0" fontId="2" fillId="0" borderId="14" xfId="0" applyFont="1" applyBorder="1" applyAlignment="1">
      <alignment vertical="top" wrapText="1"/>
    </xf>
    <xf numFmtId="184" fontId="2" fillId="0" borderId="14" xfId="60" applyNumberFormat="1" applyFont="1" applyBorder="1" applyAlignment="1">
      <alignment vertical="center"/>
    </xf>
    <xf numFmtId="0" fontId="2" fillId="0" borderId="13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184" fontId="1" fillId="0" borderId="15" xfId="60" applyNumberFormat="1" applyFont="1" applyBorder="1" applyAlignment="1">
      <alignment vertical="center"/>
    </xf>
    <xf numFmtId="184" fontId="1" fillId="0" borderId="15" xfId="0" applyNumberFormat="1" applyFont="1" applyBorder="1" applyAlignment="1">
      <alignment vertical="center"/>
    </xf>
    <xf numFmtId="0" fontId="1" fillId="0" borderId="11" xfId="0" applyFont="1" applyBorder="1" applyAlignment="1">
      <alignment vertical="top" wrapText="1"/>
    </xf>
    <xf numFmtId="184" fontId="1" fillId="0" borderId="11" xfId="60" applyNumberFormat="1" applyFont="1" applyBorder="1" applyAlignment="1">
      <alignment vertical="center"/>
    </xf>
    <xf numFmtId="184" fontId="1" fillId="0" borderId="13" xfId="60" applyNumberFormat="1" applyFont="1" applyBorder="1" applyAlignment="1">
      <alignment vertical="center"/>
    </xf>
    <xf numFmtId="184" fontId="1" fillId="0" borderId="13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center"/>
    </xf>
    <xf numFmtId="4" fontId="7" fillId="0" borderId="0" xfId="60" applyNumberFormat="1" applyFont="1" applyAlignment="1">
      <alignment/>
    </xf>
    <xf numFmtId="4" fontId="7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1" fontId="2" fillId="0" borderId="10" xfId="6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="85" zoomScaleNormal="85" zoomScaleSheetLayoutView="100" workbookViewId="0" topLeftCell="A11">
      <selection activeCell="E27" sqref="E27"/>
    </sheetView>
  </sheetViews>
  <sheetFormatPr defaultColWidth="8.796875" defaultRowHeight="14.25"/>
  <cols>
    <col min="1" max="1" width="5.8984375" style="1" customWidth="1"/>
    <col min="2" max="2" width="68.09765625" style="2" customWidth="1"/>
    <col min="3" max="3" width="16.69921875" style="3" bestFit="1" customWidth="1"/>
    <col min="4" max="4" width="16.69921875" style="5" bestFit="1" customWidth="1"/>
    <col min="5" max="5" width="16.69921875" style="4" bestFit="1" customWidth="1"/>
    <col min="6" max="16384" width="9.09765625" style="4" customWidth="1"/>
  </cols>
  <sheetData>
    <row r="1" spans="2:4" ht="18.75" hidden="1">
      <c r="B1" s="9" t="s">
        <v>4</v>
      </c>
      <c r="C1" s="8"/>
      <c r="D1" s="8"/>
    </row>
    <row r="2" spans="2:4" ht="18.75" hidden="1">
      <c r="B2" s="9" t="s">
        <v>3</v>
      </c>
      <c r="C2" s="8"/>
      <c r="D2" s="8"/>
    </row>
    <row r="3" spans="2:4" ht="18.75" hidden="1">
      <c r="B3" s="9" t="s">
        <v>5</v>
      </c>
      <c r="C3" s="8"/>
      <c r="D3" s="8"/>
    </row>
    <row r="4" spans="2:4" ht="18.75" hidden="1">
      <c r="B4" s="9" t="s">
        <v>6</v>
      </c>
      <c r="C4" s="8"/>
      <c r="D4" s="8"/>
    </row>
    <row r="5" spans="1:5" ht="57" customHeight="1">
      <c r="A5" s="36" t="s">
        <v>17</v>
      </c>
      <c r="B5" s="36"/>
      <c r="C5" s="36"/>
      <c r="D5" s="36"/>
      <c r="E5" s="36"/>
    </row>
    <row r="6" ht="69" customHeight="1"/>
    <row r="7" spans="1:9" s="6" customFormat="1" ht="15.75" customHeight="1">
      <c r="A7" s="37" t="s">
        <v>0</v>
      </c>
      <c r="B7" s="38" t="s">
        <v>1</v>
      </c>
      <c r="C7" s="39" t="s">
        <v>16</v>
      </c>
      <c r="D7" s="39"/>
      <c r="E7" s="39"/>
      <c r="I7" s="7"/>
    </row>
    <row r="8" spans="1:9" s="6" customFormat="1" ht="31.5" customHeight="1">
      <c r="A8" s="37"/>
      <c r="B8" s="38"/>
      <c r="C8" s="10" t="s">
        <v>26</v>
      </c>
      <c r="D8" s="10" t="s">
        <v>30</v>
      </c>
      <c r="E8" s="10" t="s">
        <v>31</v>
      </c>
      <c r="I8" s="7"/>
    </row>
    <row r="9" spans="1:5" s="6" customFormat="1" ht="31.5">
      <c r="A9" s="16"/>
      <c r="B9" s="20" t="s">
        <v>22</v>
      </c>
      <c r="C9" s="21">
        <f>C10+C11+C12+C13+C14+C15+C16</f>
        <v>415000000</v>
      </c>
      <c r="D9" s="21">
        <f>D10+D11+D12+D13+D14+D15+D16</f>
        <v>477500000</v>
      </c>
      <c r="E9" s="21">
        <f>E10+E11+E12+E13+E14+E15+E16</f>
        <v>567500000</v>
      </c>
    </row>
    <row r="10" spans="1:5" s="6" customFormat="1" ht="24" customHeight="1">
      <c r="A10" s="16" t="s">
        <v>2</v>
      </c>
      <c r="B10" s="26" t="s">
        <v>27</v>
      </c>
      <c r="C10" s="27">
        <v>70000000</v>
      </c>
      <c r="D10" s="27"/>
      <c r="E10" s="27"/>
    </row>
    <row r="11" spans="1:5" s="6" customFormat="1" ht="25.5" customHeight="1">
      <c r="A11" s="16" t="s">
        <v>9</v>
      </c>
      <c r="B11" s="26" t="s">
        <v>32</v>
      </c>
      <c r="C11" s="27">
        <v>50000000</v>
      </c>
      <c r="D11" s="27"/>
      <c r="E11" s="27"/>
    </row>
    <row r="12" spans="1:5" s="6" customFormat="1" ht="38.25" customHeight="1">
      <c r="A12" s="16" t="s">
        <v>15</v>
      </c>
      <c r="B12" s="18" t="s">
        <v>14</v>
      </c>
      <c r="C12" s="27">
        <v>6000000</v>
      </c>
      <c r="D12" s="27"/>
      <c r="E12" s="27"/>
    </row>
    <row r="13" spans="1:5" s="6" customFormat="1" ht="31.5">
      <c r="A13" s="16" t="s">
        <v>24</v>
      </c>
      <c r="B13" s="18" t="s">
        <v>20</v>
      </c>
      <c r="C13" s="28">
        <v>289000000</v>
      </c>
      <c r="D13" s="28">
        <v>289000000</v>
      </c>
      <c r="E13" s="29">
        <v>119000000</v>
      </c>
    </row>
    <row r="14" spans="1:5" s="6" customFormat="1" ht="31.5">
      <c r="A14" s="17" t="s">
        <v>23</v>
      </c>
      <c r="B14" s="18" t="s">
        <v>28</v>
      </c>
      <c r="C14" s="28"/>
      <c r="D14" s="28">
        <v>188500000</v>
      </c>
      <c r="E14" s="29">
        <v>188500000</v>
      </c>
    </row>
    <row r="15" spans="1:5" s="6" customFormat="1" ht="31.5">
      <c r="A15" s="17" t="s">
        <v>25</v>
      </c>
      <c r="B15" s="18" t="s">
        <v>33</v>
      </c>
      <c r="C15" s="28"/>
      <c r="D15" s="28"/>
      <c r="E15" s="29">
        <v>260000000</v>
      </c>
    </row>
    <row r="16" spans="1:5" s="6" customFormat="1" ht="31.5" hidden="1">
      <c r="A16" s="17" t="s">
        <v>29</v>
      </c>
      <c r="B16" s="18" t="s">
        <v>34</v>
      </c>
      <c r="C16" s="28"/>
      <c r="D16" s="28"/>
      <c r="E16" s="29"/>
    </row>
    <row r="17" spans="1:9" s="6" customFormat="1" ht="31.5">
      <c r="A17" s="12"/>
      <c r="B17" s="22" t="s">
        <v>21</v>
      </c>
      <c r="C17" s="19">
        <f>SUM(C18:C20)</f>
        <v>312000000</v>
      </c>
      <c r="D17" s="19">
        <f>SUM(D18:D20)</f>
        <v>218500000</v>
      </c>
      <c r="E17" s="19">
        <f>SUM(E18:E20)</f>
        <v>125000000</v>
      </c>
      <c r="I17" s="7"/>
    </row>
    <row r="18" spans="1:5" s="6" customFormat="1" ht="31.5">
      <c r="A18" s="17" t="s">
        <v>7</v>
      </c>
      <c r="B18" s="18" t="s">
        <v>12</v>
      </c>
      <c r="C18" s="28">
        <v>12000000</v>
      </c>
      <c r="D18" s="29">
        <v>6000000</v>
      </c>
      <c r="E18" s="29">
        <v>0</v>
      </c>
    </row>
    <row r="19" spans="1:5" s="6" customFormat="1" ht="31.5">
      <c r="A19" s="17" t="s">
        <v>10</v>
      </c>
      <c r="B19" s="18" t="s">
        <v>19</v>
      </c>
      <c r="C19" s="28">
        <v>50000000</v>
      </c>
      <c r="D19" s="29">
        <v>25000000</v>
      </c>
      <c r="E19" s="29">
        <v>0</v>
      </c>
    </row>
    <row r="20" spans="1:5" s="6" customFormat="1" ht="31.5">
      <c r="A20" s="17" t="s">
        <v>11</v>
      </c>
      <c r="B20" s="18" t="s">
        <v>35</v>
      </c>
      <c r="C20" s="28">
        <v>250000000</v>
      </c>
      <c r="D20" s="28">
        <v>187500000</v>
      </c>
      <c r="E20" s="29">
        <v>125000000</v>
      </c>
    </row>
    <row r="21" spans="1:5" s="6" customFormat="1" ht="33" customHeight="1">
      <c r="A21" s="17"/>
      <c r="B21" s="22" t="s">
        <v>13</v>
      </c>
      <c r="C21" s="19">
        <f>C22</f>
        <v>0</v>
      </c>
      <c r="D21" s="19">
        <f>D22</f>
        <v>0</v>
      </c>
      <c r="E21" s="19">
        <f>E22</f>
        <v>0</v>
      </c>
    </row>
    <row r="22" spans="1:5" s="6" customFormat="1" ht="15.75" hidden="1">
      <c r="A22" s="15"/>
      <c r="B22" s="23"/>
      <c r="C22" s="24"/>
      <c r="D22" s="24"/>
      <c r="E22" s="25"/>
    </row>
    <row r="23" spans="1:5" ht="15.75">
      <c r="A23" s="13"/>
      <c r="B23" s="14" t="s">
        <v>8</v>
      </c>
      <c r="C23" s="11">
        <f>C9+C17+C21</f>
        <v>727000000</v>
      </c>
      <c r="D23" s="11">
        <f>D9+D17+D21</f>
        <v>696000000</v>
      </c>
      <c r="E23" s="11">
        <f>E9+E17+E21</f>
        <v>692500000</v>
      </c>
    </row>
    <row r="26" spans="1:5" s="35" customFormat="1" ht="15.75">
      <c r="A26" s="30"/>
      <c r="B26" s="31" t="s">
        <v>18</v>
      </c>
      <c r="C26" s="32">
        <v>1066199700</v>
      </c>
      <c r="D26" s="33">
        <v>1192327100</v>
      </c>
      <c r="E26" s="34">
        <v>1265639200</v>
      </c>
    </row>
  </sheetData>
  <sheetProtection/>
  <mergeCells count="4">
    <mergeCell ref="A5:E5"/>
    <mergeCell ref="A7:A8"/>
    <mergeCell ref="B7:B8"/>
    <mergeCell ref="C7:E7"/>
  </mergeCells>
  <printOptions horizontalCentered="1"/>
  <pageMargins left="0.7874015748031497" right="0.5905511811023623" top="0.7874015748031497" bottom="0.5905511811023623" header="0.5118110236220472" footer="0.2755905511811024"/>
  <pageSetup firstPageNumber="1" useFirstPageNumber="1" fitToHeight="1" fitToWidth="1" horizontalDpi="600" verticalDpi="600" orientation="portrait" paperSize="9" scale="72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Чиликова Анна Вениаминова</cp:lastModifiedBy>
  <cp:lastPrinted>2021-11-11T06:18:16Z</cp:lastPrinted>
  <dcterms:created xsi:type="dcterms:W3CDTF">2004-10-11T06:30:38Z</dcterms:created>
  <dcterms:modified xsi:type="dcterms:W3CDTF">2022-10-28T12:50:07Z</dcterms:modified>
  <cp:category/>
  <cp:version/>
  <cp:contentType/>
  <cp:contentStatus/>
</cp:coreProperties>
</file>