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915" windowWidth="15450" windowHeight="9660"/>
  </bookViews>
  <sheets>
    <sheet name="Рз,Прз" sheetId="4" r:id="rId1"/>
  </sheets>
  <definedNames>
    <definedName name="Z_1AD02564_18A2_43DF_B40E_0DBDDB9433A8_.wvu.Rows" localSheetId="0" hidden="1">'Рз,Прз'!#REF!,'Рз,Прз'!#REF!,'Рз,Прз'!#REF!,'Рз,Прз'!#REF!,'Рз,Прз'!#REF!,'Рз,Прз'!$23:$23,'Рз,Прз'!$26:$28,'Рз,Прз'!#REF!,'Рз,Прз'!#REF!,'Рз,Прз'!#REF!,'Рз,Прз'!$64:$67</definedName>
    <definedName name="Z_E828CFFF_DAFB_4BE0_9C1B_6EA6DDC38E0A_.wvu.Rows" localSheetId="0" hidden="1">'Рз,Прз'!#REF!,'Рз,Прз'!#REF!,'Рз,Прз'!#REF!,'Рз,Прз'!#REF!,'Рз,Прз'!$23:$23,'Рз,Прз'!$27:$28,'Рз,Прз'!#REF!,'Рз,Прз'!#REF!,'Рз,Прз'!#REF!,'Рз,Прз'!$64:$67</definedName>
    <definedName name="_xlnm.Print_Titles" localSheetId="0">'Рз,Прз'!$5:$6</definedName>
  </definedNames>
  <calcPr calcId="145621"/>
</workbook>
</file>

<file path=xl/calcChain.xml><?xml version="1.0" encoding="utf-8"?>
<calcChain xmlns="http://schemas.openxmlformats.org/spreadsheetml/2006/main">
  <c r="E62" i="4" l="1"/>
  <c r="D62" i="4"/>
  <c r="C62" i="4"/>
  <c r="D51" i="4" l="1"/>
  <c r="E51" i="4"/>
  <c r="C51" i="4"/>
  <c r="D57" i="4" l="1"/>
  <c r="E57" i="4"/>
  <c r="C57" i="4"/>
  <c r="D47" i="4"/>
  <c r="E47" i="4"/>
  <c r="C47" i="4"/>
  <c r="D40" i="4"/>
  <c r="E40" i="4"/>
  <c r="C40" i="4"/>
  <c r="D31" i="4"/>
  <c r="E31" i="4"/>
  <c r="C31" i="4"/>
  <c r="D22" i="4"/>
  <c r="E22" i="4"/>
  <c r="C22" i="4"/>
  <c r="D10" i="4"/>
  <c r="E10" i="4"/>
  <c r="C10" i="4"/>
  <c r="D37" i="4" l="1"/>
  <c r="E37" i="4"/>
  <c r="C37" i="4"/>
  <c r="E67" i="4" l="1"/>
  <c r="D67" i="4"/>
  <c r="C67" i="4"/>
  <c r="D64" i="4"/>
  <c r="D8" i="4" s="1"/>
  <c r="C64" i="4"/>
  <c r="C8" i="4" s="1"/>
  <c r="E64" i="4"/>
  <c r="E19" i="4"/>
  <c r="D19" i="4"/>
  <c r="C19" i="4"/>
  <c r="E8" i="4" l="1"/>
</calcChain>
</file>

<file path=xl/sharedStrings.xml><?xml version="1.0" encoding="utf-8"?>
<sst xmlns="http://schemas.openxmlformats.org/spreadsheetml/2006/main" count="107" uniqueCount="106">
  <si>
    <t>0106</t>
  </si>
  <si>
    <t>0102</t>
  </si>
  <si>
    <t>0103</t>
  </si>
  <si>
    <t>0104</t>
  </si>
  <si>
    <t>0113</t>
  </si>
  <si>
    <t>0309</t>
  </si>
  <si>
    <t>0402</t>
  </si>
  <si>
    <t>0412</t>
  </si>
  <si>
    <t>1001</t>
  </si>
  <si>
    <t>1003</t>
  </si>
  <si>
    <t>0702</t>
  </si>
  <si>
    <t>0408</t>
  </si>
  <si>
    <t>0409</t>
  </si>
  <si>
    <t>0501</t>
  </si>
  <si>
    <t>0502</t>
  </si>
  <si>
    <t>0503</t>
  </si>
  <si>
    <t>0505</t>
  </si>
  <si>
    <t>1004</t>
  </si>
  <si>
    <t>1101</t>
  </si>
  <si>
    <t>0801</t>
  </si>
  <si>
    <t>0804</t>
  </si>
  <si>
    <t>0709</t>
  </si>
  <si>
    <t>1105</t>
  </si>
  <si>
    <t>0707</t>
  </si>
  <si>
    <t>0111</t>
  </si>
  <si>
    <t>1301</t>
  </si>
  <si>
    <t>9999</t>
  </si>
  <si>
    <t>0107</t>
  </si>
  <si>
    <t>0701</t>
  </si>
  <si>
    <t xml:space="preserve">РАСПРЕДЕЛЕНИЕ БЮДЖЕТНЫХ АССИГНОВАНИЙ </t>
  </si>
  <si>
    <t>Наименование</t>
  </si>
  <si>
    <t>Код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</si>
  <si>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</si>
  <si>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</si>
  <si>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</si>
  <si>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</si>
  <si>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</si>
  <si>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</si>
  <si>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</si>
  <si>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</si>
  <si>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</si>
  <si>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</si>
  <si>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</si>
  <si>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</si>
  <si>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</si>
  <si>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</si>
  <si>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</si>
  <si>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Топливно-энергетический комплекс</t>
  </si>
  <si>
    <t>Водное хозяйство</t>
  </si>
  <si>
    <t>0406</t>
  </si>
  <si>
    <t>Транспорт</t>
  </si>
  <si>
    <t>Дорожное хозяйство (дорожные фонды)</t>
  </si>
  <si>
    <t>Связь и информатика</t>
  </si>
  <si>
    <t>0410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</si>
  <si>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</si>
  <si>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</si>
  <si>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</si>
  <si>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</si>
  <si>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</si>
  <si>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</si>
  <si>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</si>
  <si>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</si>
  <si>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</si>
  <si>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</si>
  <si>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</si>
  <si>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</si>
  <si>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</si>
  <si>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</si>
  <si>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</si>
  <si>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</si>
  <si>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</si>
  <si>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</si>
  <si>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</si>
  <si>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</si>
  <si>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</si>
  <si>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</si>
  <si>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</si>
  <si>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</si>
  <si>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</si>
  <si>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</si>
  <si>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</si>
  <si>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</si>
  <si>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Условно утверждаемые расходы</t>
  </si>
  <si>
    <t>9900</t>
  </si>
  <si>
    <t>1000</t>
  </si>
  <si>
    <t>0703</t>
  </si>
  <si>
    <t>0401</t>
  </si>
  <si>
    <t>Дополнительное образование детей</t>
  </si>
  <si>
    <t>Охрана окружающей среды</t>
  </si>
  <si>
    <t>0600</t>
  </si>
  <si>
    <t>0602</t>
  </si>
  <si>
    <t>Сбор, удаление отходов и очистка сточных вод</t>
  </si>
  <si>
    <t>(рублей)</t>
  </si>
  <si>
    <t>1006</t>
  </si>
  <si>
    <t>Другие вопросы в области социальной политики</t>
  </si>
  <si>
    <t>2023 г.</t>
  </si>
  <si>
    <t>Гражданская оборона</t>
  </si>
  <si>
    <t>2024 г.</t>
  </si>
  <si>
    <t>БЮДЖЕТА  МО ГО "ВОРКУТА"
ПО РАЗДЕЛАМ И ПОДРАЗДЕЛАМ КЛАССИФИКАЦИИ  РАСХОДОВ БЮДЖЕТОВ
НА 2023 ГОД И ПЛАНОВЫЙ ПЕРИОД 2024 И 2025 ГОДОВ</t>
  </si>
  <si>
    <t>2025 г.</t>
  </si>
  <si>
    <t>Спорт высших достижений</t>
  </si>
  <si>
    <t>1103</t>
  </si>
  <si>
    <t>1200</t>
  </si>
  <si>
    <t>1202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</si>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</sst>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1" x14ac:knownFonts="1">
    <font>
      <sz val="10"/>
      <name val="Arial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1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Border="1"/>
    <xf numFmtId="164" fontId="5" fillId="0" borderId="2" xfId="1" applyNumberFormat="1" applyFont="1" applyFill="1" applyBorder="1"/>
    <xf numFmtId="49" fontId="3" fillId="0" borderId="3" xfId="1" applyNumberFormat="1" applyFont="1" applyBorder="1" applyAlignment="1">
      <alignment horizontal="center" vertical="top"/>
    </xf>
    <xf numFmtId="164" fontId="2" fillId="0" borderId="0" xfId="1" applyNumberFormat="1"/>
    <xf numFmtId="0" fontId="8" fillId="0" borderId="0" xfId="1" applyFont="1"/>
    <xf numFmtId="0" fontId="9" fillId="0" borderId="0" xfId="1" applyFont="1"/>
    <xf numFmtId="0" fontId="3" fillId="0" borderId="5" xfId="1" applyFont="1" applyBorder="1" applyAlignment="1">
      <alignment vertical="justify"/>
    </xf>
    <xf numFmtId="0" fontId="2" fillId="0" borderId="0" xfId="1" applyAlignment="1">
      <alignment horizontal="center"/>
    </xf>
    <xf numFmtId="164" fontId="2" fillId="0" borderId="0" xfId="1" applyNumberFormat="1" applyFill="1"/>
    <xf numFmtId="0" fontId="3" fillId="0" borderId="0" xfId="1" applyFont="1" applyBorder="1" applyAlignment="1">
      <alignment vertical="justify"/>
    </xf>
    <xf numFmtId="0" fontId="3" fillId="0" borderId="2" xfId="1" applyFont="1" applyBorder="1" applyAlignment="1">
      <alignment vertical="justify"/>
    </xf>
    <xf numFmtId="0" fontId="4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Fill="1" applyBorder="1"/>
    <xf numFmtId="0" fontId="4" fillId="0" borderId="1" xfId="1" applyFont="1" applyBorder="1"/>
    <xf numFmtId="0" fontId="9" fillId="0" borderId="1" xfId="1" applyFont="1" applyBorder="1"/>
    <xf numFmtId="0" fontId="4" fillId="0" borderId="2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164" fontId="9" fillId="0" borderId="0" xfId="1" applyNumberFormat="1" applyFont="1" applyFill="1"/>
    <xf numFmtId="164" fontId="9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Fill="1"/>
    <xf numFmtId="0" fontId="6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4" fillId="0" borderId="3" xfId="1" applyNumberFormat="1" applyFont="1" applyBorder="1" applyAlignment="1">
      <alignment horizontal="center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3" xfId="1" applyNumberFormat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/>
    </xf>
    <xf numFmtId="49" fontId="7" fillId="0" borderId="3" xfId="1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right" vertical="top"/>
    </xf>
    <xf numFmtId="4" fontId="4" fillId="0" borderId="2" xfId="2" applyNumberFormat="1" applyFont="1" applyFill="1" applyBorder="1" applyAlignment="1">
      <alignment horizontal="right" vertical="top"/>
    </xf>
    <xf numFmtId="4" fontId="4" fillId="0" borderId="2" xfId="2" applyNumberFormat="1" applyFont="1" applyFill="1" applyBorder="1" applyAlignment="1">
      <alignment horizontal="right" vertical="top" wrapText="1"/>
    </xf>
    <xf numFmtId="4" fontId="3" fillId="0" borderId="2" xfId="2" applyNumberFormat="1" applyFont="1" applyFill="1" applyBorder="1" applyAlignment="1">
      <alignment horizontal="right" vertical="top" wrapText="1"/>
    </xf>
    <xf numFmtId="4" fontId="2" fillId="0" borderId="2" xfId="1" applyNumberFormat="1" applyFont="1" applyBorder="1"/>
    <xf numFmtId="4" fontId="3" fillId="0" borderId="4" xfId="2" applyNumberFormat="1" applyFont="1" applyFill="1" applyBorder="1" applyAlignment="1">
      <alignment horizontal="right" vertical="top"/>
    </xf>
    <xf numFmtId="0" fontId="4" fillId="0" borderId="2" xfId="1" applyFont="1" applyBorder="1" applyAlignment="1">
      <alignment horizontal="justify"/>
    </xf>
    <xf numFmtId="0" fontId="3" fillId="0" borderId="2" xfId="1" applyFont="1" applyBorder="1" applyAlignment="1">
      <alignment horizontal="justify"/>
    </xf>
    <xf numFmtId="0" fontId="4" fillId="0" borderId="2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justify"/>
    </xf>
    <xf numFmtId="0" fontId="4" fillId="0" borderId="2" xfId="1" applyFont="1" applyFill="1" applyBorder="1" applyAlignment="1">
      <alignment horizontal="justify"/>
    </xf>
    <xf numFmtId="0" fontId="4" fillId="0" borderId="2" xfId="1" applyFont="1" applyBorder="1" applyAlignment="1">
      <alignment horizontal="justify" vertical="justify"/>
    </xf>
    <xf numFmtId="0" fontId="3" fillId="0" borderId="4" xfId="1" applyFont="1" applyBorder="1" applyAlignment="1">
      <alignment horizontal="justify" vertical="justify"/>
    </xf>
    <xf numFmtId="4" fontId="4" fillId="0" borderId="2" xfId="2" applyNumberFormat="1" applyFont="1" applyFill="1" applyBorder="1"/>
    <xf numFmtId="4" fontId="3" fillId="0" borderId="2" xfId="2" applyNumberFormat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57149</xdr:rowOff>
    </xdr:from>
    <xdr:to>
      <xdr:col>4</xdr:col>
      <xdr:colOff>876300</xdr:colOff>
      <xdr:row>0</xdr:row>
      <xdr:rowOff>990600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48125" y="57149"/>
          <a:ext cx="31623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пояснительной записке к проекту решения Совета МО ГО </a:t>
          </a:r>
          <a:r>
            <a:rPr lang="ru-RU" sz="1200" b="0" i="0" u="none" strike="noStrik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Воркута" "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МО ГО "Воркута" на 2023 год и плановый период 2024 и 2025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Normal="100" zoomScaleSheetLayoutView="100" workbookViewId="0">
      <selection activeCell="C68" sqref="C68:E68"/>
    </sheetView>
  </sheetViews>
  <sheetFormatPr defaultRowHeight="12.75" x14ac:dyDescent="0.2"/>
  <cols>
    <col min="1" max="1" width="52.5703125" style="1" customWidth="1"/>
    <col min="2" max="2" width="7.85546875" style="15" customWidth="1"/>
    <col min="3" max="3" width="17.28515625" style="16" bestFit="1" customWidth="1"/>
    <col min="4" max="5" width="17.28515625" style="1" bestFit="1" customWidth="1"/>
    <col min="6" max="6" width="11.85546875" style="1" customWidth="1"/>
    <col min="7" max="255" width="9.140625" style="1"/>
    <col min="256" max="256" width="52.5703125" style="1" customWidth="1"/>
    <col min="257" max="257" width="4.7109375" style="1" customWidth="1"/>
    <col min="258" max="258" width="1.85546875" style="1" customWidth="1"/>
    <col min="259" max="261" width="12.7109375" style="1" customWidth="1"/>
    <col min="262" max="262" width="11.85546875" style="1" customWidth="1"/>
    <col min="263" max="511" width="9.140625" style="1"/>
    <col min="512" max="512" width="52.5703125" style="1" customWidth="1"/>
    <col min="513" max="513" width="4.7109375" style="1" customWidth="1"/>
    <col min="514" max="514" width="1.85546875" style="1" customWidth="1"/>
    <col min="515" max="517" width="12.7109375" style="1" customWidth="1"/>
    <col min="518" max="518" width="11.85546875" style="1" customWidth="1"/>
    <col min="519" max="767" width="9.140625" style="1"/>
    <col min="768" max="768" width="52.5703125" style="1" customWidth="1"/>
    <col min="769" max="769" width="4.7109375" style="1" customWidth="1"/>
    <col min="770" max="770" width="1.85546875" style="1" customWidth="1"/>
    <col min="771" max="773" width="12.7109375" style="1" customWidth="1"/>
    <col min="774" max="774" width="11.85546875" style="1" customWidth="1"/>
    <col min="775" max="1023" width="9.140625" style="1"/>
    <col min="1024" max="1024" width="52.5703125" style="1" customWidth="1"/>
    <col min="1025" max="1025" width="4.7109375" style="1" customWidth="1"/>
    <col min="1026" max="1026" width="1.85546875" style="1" customWidth="1"/>
    <col min="1027" max="1029" width="12.7109375" style="1" customWidth="1"/>
    <col min="1030" max="1030" width="11.85546875" style="1" customWidth="1"/>
    <col min="1031" max="1279" width="9.140625" style="1"/>
    <col min="1280" max="1280" width="52.5703125" style="1" customWidth="1"/>
    <col min="1281" max="1281" width="4.7109375" style="1" customWidth="1"/>
    <col min="1282" max="1282" width="1.85546875" style="1" customWidth="1"/>
    <col min="1283" max="1285" width="12.7109375" style="1" customWidth="1"/>
    <col min="1286" max="1286" width="11.85546875" style="1" customWidth="1"/>
    <col min="1287" max="1535" width="9.140625" style="1"/>
    <col min="1536" max="1536" width="52.5703125" style="1" customWidth="1"/>
    <col min="1537" max="1537" width="4.7109375" style="1" customWidth="1"/>
    <col min="1538" max="1538" width="1.85546875" style="1" customWidth="1"/>
    <col min="1539" max="1541" width="12.7109375" style="1" customWidth="1"/>
    <col min="1542" max="1542" width="11.85546875" style="1" customWidth="1"/>
    <col min="1543" max="1791" width="9.140625" style="1"/>
    <col min="1792" max="1792" width="52.5703125" style="1" customWidth="1"/>
    <col min="1793" max="1793" width="4.7109375" style="1" customWidth="1"/>
    <col min="1794" max="1794" width="1.85546875" style="1" customWidth="1"/>
    <col min="1795" max="1797" width="12.7109375" style="1" customWidth="1"/>
    <col min="1798" max="1798" width="11.85546875" style="1" customWidth="1"/>
    <col min="1799" max="2047" width="9.140625" style="1"/>
    <col min="2048" max="2048" width="52.5703125" style="1" customWidth="1"/>
    <col min="2049" max="2049" width="4.7109375" style="1" customWidth="1"/>
    <col min="2050" max="2050" width="1.85546875" style="1" customWidth="1"/>
    <col min="2051" max="2053" width="12.7109375" style="1" customWidth="1"/>
    <col min="2054" max="2054" width="11.85546875" style="1" customWidth="1"/>
    <col min="2055" max="2303" width="9.140625" style="1"/>
    <col min="2304" max="2304" width="52.5703125" style="1" customWidth="1"/>
    <col min="2305" max="2305" width="4.7109375" style="1" customWidth="1"/>
    <col min="2306" max="2306" width="1.85546875" style="1" customWidth="1"/>
    <col min="2307" max="2309" width="12.7109375" style="1" customWidth="1"/>
    <col min="2310" max="2310" width="11.85546875" style="1" customWidth="1"/>
    <col min="2311" max="2559" width="9.140625" style="1"/>
    <col min="2560" max="2560" width="52.5703125" style="1" customWidth="1"/>
    <col min="2561" max="2561" width="4.7109375" style="1" customWidth="1"/>
    <col min="2562" max="2562" width="1.85546875" style="1" customWidth="1"/>
    <col min="2563" max="2565" width="12.7109375" style="1" customWidth="1"/>
    <col min="2566" max="2566" width="11.85546875" style="1" customWidth="1"/>
    <col min="2567" max="2815" width="9.140625" style="1"/>
    <col min="2816" max="2816" width="52.5703125" style="1" customWidth="1"/>
    <col min="2817" max="2817" width="4.7109375" style="1" customWidth="1"/>
    <col min="2818" max="2818" width="1.85546875" style="1" customWidth="1"/>
    <col min="2819" max="2821" width="12.7109375" style="1" customWidth="1"/>
    <col min="2822" max="2822" width="11.85546875" style="1" customWidth="1"/>
    <col min="2823" max="3071" width="9.140625" style="1"/>
    <col min="3072" max="3072" width="52.5703125" style="1" customWidth="1"/>
    <col min="3073" max="3073" width="4.7109375" style="1" customWidth="1"/>
    <col min="3074" max="3074" width="1.85546875" style="1" customWidth="1"/>
    <col min="3075" max="3077" width="12.7109375" style="1" customWidth="1"/>
    <col min="3078" max="3078" width="11.85546875" style="1" customWidth="1"/>
    <col min="3079" max="3327" width="9.140625" style="1"/>
    <col min="3328" max="3328" width="52.5703125" style="1" customWidth="1"/>
    <col min="3329" max="3329" width="4.7109375" style="1" customWidth="1"/>
    <col min="3330" max="3330" width="1.85546875" style="1" customWidth="1"/>
    <col min="3331" max="3333" width="12.7109375" style="1" customWidth="1"/>
    <col min="3334" max="3334" width="11.85546875" style="1" customWidth="1"/>
    <col min="3335" max="3583" width="9.140625" style="1"/>
    <col min="3584" max="3584" width="52.5703125" style="1" customWidth="1"/>
    <col min="3585" max="3585" width="4.7109375" style="1" customWidth="1"/>
    <col min="3586" max="3586" width="1.85546875" style="1" customWidth="1"/>
    <col min="3587" max="3589" width="12.7109375" style="1" customWidth="1"/>
    <col min="3590" max="3590" width="11.85546875" style="1" customWidth="1"/>
    <col min="3591" max="3839" width="9.140625" style="1"/>
    <col min="3840" max="3840" width="52.5703125" style="1" customWidth="1"/>
    <col min="3841" max="3841" width="4.7109375" style="1" customWidth="1"/>
    <col min="3842" max="3842" width="1.85546875" style="1" customWidth="1"/>
    <col min="3843" max="3845" width="12.7109375" style="1" customWidth="1"/>
    <col min="3846" max="3846" width="11.85546875" style="1" customWidth="1"/>
    <col min="3847" max="4095" width="9.140625" style="1"/>
    <col min="4096" max="4096" width="52.5703125" style="1" customWidth="1"/>
    <col min="4097" max="4097" width="4.7109375" style="1" customWidth="1"/>
    <col min="4098" max="4098" width="1.85546875" style="1" customWidth="1"/>
    <col min="4099" max="4101" width="12.7109375" style="1" customWidth="1"/>
    <col min="4102" max="4102" width="11.85546875" style="1" customWidth="1"/>
    <col min="4103" max="4351" width="9.140625" style="1"/>
    <col min="4352" max="4352" width="52.5703125" style="1" customWidth="1"/>
    <col min="4353" max="4353" width="4.7109375" style="1" customWidth="1"/>
    <col min="4354" max="4354" width="1.85546875" style="1" customWidth="1"/>
    <col min="4355" max="4357" width="12.7109375" style="1" customWidth="1"/>
    <col min="4358" max="4358" width="11.85546875" style="1" customWidth="1"/>
    <col min="4359" max="4607" width="9.140625" style="1"/>
    <col min="4608" max="4608" width="52.5703125" style="1" customWidth="1"/>
    <col min="4609" max="4609" width="4.7109375" style="1" customWidth="1"/>
    <col min="4610" max="4610" width="1.85546875" style="1" customWidth="1"/>
    <col min="4611" max="4613" width="12.7109375" style="1" customWidth="1"/>
    <col min="4614" max="4614" width="11.85546875" style="1" customWidth="1"/>
    <col min="4615" max="4863" width="9.140625" style="1"/>
    <col min="4864" max="4864" width="52.5703125" style="1" customWidth="1"/>
    <col min="4865" max="4865" width="4.7109375" style="1" customWidth="1"/>
    <col min="4866" max="4866" width="1.85546875" style="1" customWidth="1"/>
    <col min="4867" max="4869" width="12.7109375" style="1" customWidth="1"/>
    <col min="4870" max="4870" width="11.85546875" style="1" customWidth="1"/>
    <col min="4871" max="5119" width="9.140625" style="1"/>
    <col min="5120" max="5120" width="52.5703125" style="1" customWidth="1"/>
    <col min="5121" max="5121" width="4.7109375" style="1" customWidth="1"/>
    <col min="5122" max="5122" width="1.85546875" style="1" customWidth="1"/>
    <col min="5123" max="5125" width="12.7109375" style="1" customWidth="1"/>
    <col min="5126" max="5126" width="11.85546875" style="1" customWidth="1"/>
    <col min="5127" max="5375" width="9.140625" style="1"/>
    <col min="5376" max="5376" width="52.5703125" style="1" customWidth="1"/>
    <col min="5377" max="5377" width="4.7109375" style="1" customWidth="1"/>
    <col min="5378" max="5378" width="1.85546875" style="1" customWidth="1"/>
    <col min="5379" max="5381" width="12.7109375" style="1" customWidth="1"/>
    <col min="5382" max="5382" width="11.85546875" style="1" customWidth="1"/>
    <col min="5383" max="5631" width="9.140625" style="1"/>
    <col min="5632" max="5632" width="52.5703125" style="1" customWidth="1"/>
    <col min="5633" max="5633" width="4.7109375" style="1" customWidth="1"/>
    <col min="5634" max="5634" width="1.85546875" style="1" customWidth="1"/>
    <col min="5635" max="5637" width="12.7109375" style="1" customWidth="1"/>
    <col min="5638" max="5638" width="11.85546875" style="1" customWidth="1"/>
    <col min="5639" max="5887" width="9.140625" style="1"/>
    <col min="5888" max="5888" width="52.5703125" style="1" customWidth="1"/>
    <col min="5889" max="5889" width="4.7109375" style="1" customWidth="1"/>
    <col min="5890" max="5890" width="1.85546875" style="1" customWidth="1"/>
    <col min="5891" max="5893" width="12.7109375" style="1" customWidth="1"/>
    <col min="5894" max="5894" width="11.85546875" style="1" customWidth="1"/>
    <col min="5895" max="6143" width="9.140625" style="1"/>
    <col min="6144" max="6144" width="52.5703125" style="1" customWidth="1"/>
    <col min="6145" max="6145" width="4.7109375" style="1" customWidth="1"/>
    <col min="6146" max="6146" width="1.85546875" style="1" customWidth="1"/>
    <col min="6147" max="6149" width="12.7109375" style="1" customWidth="1"/>
    <col min="6150" max="6150" width="11.85546875" style="1" customWidth="1"/>
    <col min="6151" max="6399" width="9.140625" style="1"/>
    <col min="6400" max="6400" width="52.5703125" style="1" customWidth="1"/>
    <col min="6401" max="6401" width="4.7109375" style="1" customWidth="1"/>
    <col min="6402" max="6402" width="1.85546875" style="1" customWidth="1"/>
    <col min="6403" max="6405" width="12.7109375" style="1" customWidth="1"/>
    <col min="6406" max="6406" width="11.85546875" style="1" customWidth="1"/>
    <col min="6407" max="6655" width="9.140625" style="1"/>
    <col min="6656" max="6656" width="52.5703125" style="1" customWidth="1"/>
    <col min="6657" max="6657" width="4.7109375" style="1" customWidth="1"/>
    <col min="6658" max="6658" width="1.85546875" style="1" customWidth="1"/>
    <col min="6659" max="6661" width="12.7109375" style="1" customWidth="1"/>
    <col min="6662" max="6662" width="11.85546875" style="1" customWidth="1"/>
    <col min="6663" max="6911" width="9.140625" style="1"/>
    <col min="6912" max="6912" width="52.5703125" style="1" customWidth="1"/>
    <col min="6913" max="6913" width="4.7109375" style="1" customWidth="1"/>
    <col min="6914" max="6914" width="1.85546875" style="1" customWidth="1"/>
    <col min="6915" max="6917" width="12.7109375" style="1" customWidth="1"/>
    <col min="6918" max="6918" width="11.85546875" style="1" customWidth="1"/>
    <col min="6919" max="7167" width="9.140625" style="1"/>
    <col min="7168" max="7168" width="52.5703125" style="1" customWidth="1"/>
    <col min="7169" max="7169" width="4.7109375" style="1" customWidth="1"/>
    <col min="7170" max="7170" width="1.85546875" style="1" customWidth="1"/>
    <col min="7171" max="7173" width="12.7109375" style="1" customWidth="1"/>
    <col min="7174" max="7174" width="11.85546875" style="1" customWidth="1"/>
    <col min="7175" max="7423" width="9.140625" style="1"/>
    <col min="7424" max="7424" width="52.5703125" style="1" customWidth="1"/>
    <col min="7425" max="7425" width="4.7109375" style="1" customWidth="1"/>
    <col min="7426" max="7426" width="1.85546875" style="1" customWidth="1"/>
    <col min="7427" max="7429" width="12.7109375" style="1" customWidth="1"/>
    <col min="7430" max="7430" width="11.85546875" style="1" customWidth="1"/>
    <col min="7431" max="7679" width="9.140625" style="1"/>
    <col min="7680" max="7680" width="52.5703125" style="1" customWidth="1"/>
    <col min="7681" max="7681" width="4.7109375" style="1" customWidth="1"/>
    <col min="7682" max="7682" width="1.85546875" style="1" customWidth="1"/>
    <col min="7683" max="7685" width="12.7109375" style="1" customWidth="1"/>
    <col min="7686" max="7686" width="11.85546875" style="1" customWidth="1"/>
    <col min="7687" max="7935" width="9.140625" style="1"/>
    <col min="7936" max="7936" width="52.5703125" style="1" customWidth="1"/>
    <col min="7937" max="7937" width="4.7109375" style="1" customWidth="1"/>
    <col min="7938" max="7938" width="1.85546875" style="1" customWidth="1"/>
    <col min="7939" max="7941" width="12.7109375" style="1" customWidth="1"/>
    <col min="7942" max="7942" width="11.85546875" style="1" customWidth="1"/>
    <col min="7943" max="8191" width="9.140625" style="1"/>
    <col min="8192" max="8192" width="52.5703125" style="1" customWidth="1"/>
    <col min="8193" max="8193" width="4.7109375" style="1" customWidth="1"/>
    <col min="8194" max="8194" width="1.85546875" style="1" customWidth="1"/>
    <col min="8195" max="8197" width="12.7109375" style="1" customWidth="1"/>
    <col min="8198" max="8198" width="11.85546875" style="1" customWidth="1"/>
    <col min="8199" max="8447" width="9.140625" style="1"/>
    <col min="8448" max="8448" width="52.5703125" style="1" customWidth="1"/>
    <col min="8449" max="8449" width="4.7109375" style="1" customWidth="1"/>
    <col min="8450" max="8450" width="1.85546875" style="1" customWidth="1"/>
    <col min="8451" max="8453" width="12.7109375" style="1" customWidth="1"/>
    <col min="8454" max="8454" width="11.85546875" style="1" customWidth="1"/>
    <col min="8455" max="8703" width="9.140625" style="1"/>
    <col min="8704" max="8704" width="52.5703125" style="1" customWidth="1"/>
    <col min="8705" max="8705" width="4.7109375" style="1" customWidth="1"/>
    <col min="8706" max="8706" width="1.85546875" style="1" customWidth="1"/>
    <col min="8707" max="8709" width="12.7109375" style="1" customWidth="1"/>
    <col min="8710" max="8710" width="11.85546875" style="1" customWidth="1"/>
    <col min="8711" max="8959" width="9.140625" style="1"/>
    <col min="8960" max="8960" width="52.5703125" style="1" customWidth="1"/>
    <col min="8961" max="8961" width="4.7109375" style="1" customWidth="1"/>
    <col min="8962" max="8962" width="1.85546875" style="1" customWidth="1"/>
    <col min="8963" max="8965" width="12.7109375" style="1" customWidth="1"/>
    <col min="8966" max="8966" width="11.85546875" style="1" customWidth="1"/>
    <col min="8967" max="9215" width="9.140625" style="1"/>
    <col min="9216" max="9216" width="52.5703125" style="1" customWidth="1"/>
    <col min="9217" max="9217" width="4.7109375" style="1" customWidth="1"/>
    <col min="9218" max="9218" width="1.85546875" style="1" customWidth="1"/>
    <col min="9219" max="9221" width="12.7109375" style="1" customWidth="1"/>
    <col min="9222" max="9222" width="11.85546875" style="1" customWidth="1"/>
    <col min="9223" max="9471" width="9.140625" style="1"/>
    <col min="9472" max="9472" width="52.5703125" style="1" customWidth="1"/>
    <col min="9473" max="9473" width="4.7109375" style="1" customWidth="1"/>
    <col min="9474" max="9474" width="1.85546875" style="1" customWidth="1"/>
    <col min="9475" max="9477" width="12.7109375" style="1" customWidth="1"/>
    <col min="9478" max="9478" width="11.85546875" style="1" customWidth="1"/>
    <col min="9479" max="9727" width="9.140625" style="1"/>
    <col min="9728" max="9728" width="52.5703125" style="1" customWidth="1"/>
    <col min="9729" max="9729" width="4.7109375" style="1" customWidth="1"/>
    <col min="9730" max="9730" width="1.85546875" style="1" customWidth="1"/>
    <col min="9731" max="9733" width="12.7109375" style="1" customWidth="1"/>
    <col min="9734" max="9734" width="11.85546875" style="1" customWidth="1"/>
    <col min="9735" max="9983" width="9.140625" style="1"/>
    <col min="9984" max="9984" width="52.5703125" style="1" customWidth="1"/>
    <col min="9985" max="9985" width="4.7109375" style="1" customWidth="1"/>
    <col min="9986" max="9986" width="1.85546875" style="1" customWidth="1"/>
    <col min="9987" max="9989" width="12.7109375" style="1" customWidth="1"/>
    <col min="9990" max="9990" width="11.85546875" style="1" customWidth="1"/>
    <col min="9991" max="10239" width="9.140625" style="1"/>
    <col min="10240" max="10240" width="52.5703125" style="1" customWidth="1"/>
    <col min="10241" max="10241" width="4.7109375" style="1" customWidth="1"/>
    <col min="10242" max="10242" width="1.85546875" style="1" customWidth="1"/>
    <col min="10243" max="10245" width="12.7109375" style="1" customWidth="1"/>
    <col min="10246" max="10246" width="11.85546875" style="1" customWidth="1"/>
    <col min="10247" max="10495" width="9.140625" style="1"/>
    <col min="10496" max="10496" width="52.5703125" style="1" customWidth="1"/>
    <col min="10497" max="10497" width="4.7109375" style="1" customWidth="1"/>
    <col min="10498" max="10498" width="1.85546875" style="1" customWidth="1"/>
    <col min="10499" max="10501" width="12.7109375" style="1" customWidth="1"/>
    <col min="10502" max="10502" width="11.85546875" style="1" customWidth="1"/>
    <col min="10503" max="10751" width="9.140625" style="1"/>
    <col min="10752" max="10752" width="52.5703125" style="1" customWidth="1"/>
    <col min="10753" max="10753" width="4.7109375" style="1" customWidth="1"/>
    <col min="10754" max="10754" width="1.85546875" style="1" customWidth="1"/>
    <col min="10755" max="10757" width="12.7109375" style="1" customWidth="1"/>
    <col min="10758" max="10758" width="11.85546875" style="1" customWidth="1"/>
    <col min="10759" max="11007" width="9.140625" style="1"/>
    <col min="11008" max="11008" width="52.5703125" style="1" customWidth="1"/>
    <col min="11009" max="11009" width="4.7109375" style="1" customWidth="1"/>
    <col min="11010" max="11010" width="1.85546875" style="1" customWidth="1"/>
    <col min="11011" max="11013" width="12.7109375" style="1" customWidth="1"/>
    <col min="11014" max="11014" width="11.85546875" style="1" customWidth="1"/>
    <col min="11015" max="11263" width="9.140625" style="1"/>
    <col min="11264" max="11264" width="52.5703125" style="1" customWidth="1"/>
    <col min="11265" max="11265" width="4.7109375" style="1" customWidth="1"/>
    <col min="11266" max="11266" width="1.85546875" style="1" customWidth="1"/>
    <col min="11267" max="11269" width="12.7109375" style="1" customWidth="1"/>
    <col min="11270" max="11270" width="11.85546875" style="1" customWidth="1"/>
    <col min="11271" max="11519" width="9.140625" style="1"/>
    <col min="11520" max="11520" width="52.5703125" style="1" customWidth="1"/>
    <col min="11521" max="11521" width="4.7109375" style="1" customWidth="1"/>
    <col min="11522" max="11522" width="1.85546875" style="1" customWidth="1"/>
    <col min="11523" max="11525" width="12.7109375" style="1" customWidth="1"/>
    <col min="11526" max="11526" width="11.85546875" style="1" customWidth="1"/>
    <col min="11527" max="11775" width="9.140625" style="1"/>
    <col min="11776" max="11776" width="52.5703125" style="1" customWidth="1"/>
    <col min="11777" max="11777" width="4.7109375" style="1" customWidth="1"/>
    <col min="11778" max="11778" width="1.85546875" style="1" customWidth="1"/>
    <col min="11779" max="11781" width="12.7109375" style="1" customWidth="1"/>
    <col min="11782" max="11782" width="11.85546875" style="1" customWidth="1"/>
    <col min="11783" max="12031" width="9.140625" style="1"/>
    <col min="12032" max="12032" width="52.5703125" style="1" customWidth="1"/>
    <col min="12033" max="12033" width="4.7109375" style="1" customWidth="1"/>
    <col min="12034" max="12034" width="1.85546875" style="1" customWidth="1"/>
    <col min="12035" max="12037" width="12.7109375" style="1" customWidth="1"/>
    <col min="12038" max="12038" width="11.85546875" style="1" customWidth="1"/>
    <col min="12039" max="12287" width="9.140625" style="1"/>
    <col min="12288" max="12288" width="52.5703125" style="1" customWidth="1"/>
    <col min="12289" max="12289" width="4.7109375" style="1" customWidth="1"/>
    <col min="12290" max="12290" width="1.85546875" style="1" customWidth="1"/>
    <col min="12291" max="12293" width="12.7109375" style="1" customWidth="1"/>
    <col min="12294" max="12294" width="11.85546875" style="1" customWidth="1"/>
    <col min="12295" max="12543" width="9.140625" style="1"/>
    <col min="12544" max="12544" width="52.5703125" style="1" customWidth="1"/>
    <col min="12545" max="12545" width="4.7109375" style="1" customWidth="1"/>
    <col min="12546" max="12546" width="1.85546875" style="1" customWidth="1"/>
    <col min="12547" max="12549" width="12.7109375" style="1" customWidth="1"/>
    <col min="12550" max="12550" width="11.85546875" style="1" customWidth="1"/>
    <col min="12551" max="12799" width="9.140625" style="1"/>
    <col min="12800" max="12800" width="52.5703125" style="1" customWidth="1"/>
    <col min="12801" max="12801" width="4.7109375" style="1" customWidth="1"/>
    <col min="12802" max="12802" width="1.85546875" style="1" customWidth="1"/>
    <col min="12803" max="12805" width="12.7109375" style="1" customWidth="1"/>
    <col min="12806" max="12806" width="11.85546875" style="1" customWidth="1"/>
    <col min="12807" max="13055" width="9.140625" style="1"/>
    <col min="13056" max="13056" width="52.5703125" style="1" customWidth="1"/>
    <col min="13057" max="13057" width="4.7109375" style="1" customWidth="1"/>
    <col min="13058" max="13058" width="1.85546875" style="1" customWidth="1"/>
    <col min="13059" max="13061" width="12.7109375" style="1" customWidth="1"/>
    <col min="13062" max="13062" width="11.85546875" style="1" customWidth="1"/>
    <col min="13063" max="13311" width="9.140625" style="1"/>
    <col min="13312" max="13312" width="52.5703125" style="1" customWidth="1"/>
    <col min="13313" max="13313" width="4.7109375" style="1" customWidth="1"/>
    <col min="13314" max="13314" width="1.85546875" style="1" customWidth="1"/>
    <col min="13315" max="13317" width="12.7109375" style="1" customWidth="1"/>
    <col min="13318" max="13318" width="11.85546875" style="1" customWidth="1"/>
    <col min="13319" max="13567" width="9.140625" style="1"/>
    <col min="13568" max="13568" width="52.5703125" style="1" customWidth="1"/>
    <col min="13569" max="13569" width="4.7109375" style="1" customWidth="1"/>
    <col min="13570" max="13570" width="1.85546875" style="1" customWidth="1"/>
    <col min="13571" max="13573" width="12.7109375" style="1" customWidth="1"/>
    <col min="13574" max="13574" width="11.85546875" style="1" customWidth="1"/>
    <col min="13575" max="13823" width="9.140625" style="1"/>
    <col min="13824" max="13824" width="52.5703125" style="1" customWidth="1"/>
    <col min="13825" max="13825" width="4.7109375" style="1" customWidth="1"/>
    <col min="13826" max="13826" width="1.85546875" style="1" customWidth="1"/>
    <col min="13827" max="13829" width="12.7109375" style="1" customWidth="1"/>
    <col min="13830" max="13830" width="11.85546875" style="1" customWidth="1"/>
    <col min="13831" max="14079" width="9.140625" style="1"/>
    <col min="14080" max="14080" width="52.5703125" style="1" customWidth="1"/>
    <col min="14081" max="14081" width="4.7109375" style="1" customWidth="1"/>
    <col min="14082" max="14082" width="1.85546875" style="1" customWidth="1"/>
    <col min="14083" max="14085" width="12.7109375" style="1" customWidth="1"/>
    <col min="14086" max="14086" width="11.85546875" style="1" customWidth="1"/>
    <col min="14087" max="14335" width="9.140625" style="1"/>
    <col min="14336" max="14336" width="52.5703125" style="1" customWidth="1"/>
    <col min="14337" max="14337" width="4.7109375" style="1" customWidth="1"/>
    <col min="14338" max="14338" width="1.85546875" style="1" customWidth="1"/>
    <col min="14339" max="14341" width="12.7109375" style="1" customWidth="1"/>
    <col min="14342" max="14342" width="11.85546875" style="1" customWidth="1"/>
    <col min="14343" max="14591" width="9.140625" style="1"/>
    <col min="14592" max="14592" width="52.5703125" style="1" customWidth="1"/>
    <col min="14593" max="14593" width="4.7109375" style="1" customWidth="1"/>
    <col min="14594" max="14594" width="1.85546875" style="1" customWidth="1"/>
    <col min="14595" max="14597" width="12.7109375" style="1" customWidth="1"/>
    <col min="14598" max="14598" width="11.85546875" style="1" customWidth="1"/>
    <col min="14599" max="14847" width="9.140625" style="1"/>
    <col min="14848" max="14848" width="52.5703125" style="1" customWidth="1"/>
    <col min="14849" max="14849" width="4.7109375" style="1" customWidth="1"/>
    <col min="14850" max="14850" width="1.85546875" style="1" customWidth="1"/>
    <col min="14851" max="14853" width="12.7109375" style="1" customWidth="1"/>
    <col min="14854" max="14854" width="11.85546875" style="1" customWidth="1"/>
    <col min="14855" max="15103" width="9.140625" style="1"/>
    <col min="15104" max="15104" width="52.5703125" style="1" customWidth="1"/>
    <col min="15105" max="15105" width="4.7109375" style="1" customWidth="1"/>
    <col min="15106" max="15106" width="1.85546875" style="1" customWidth="1"/>
    <col min="15107" max="15109" width="12.7109375" style="1" customWidth="1"/>
    <col min="15110" max="15110" width="11.85546875" style="1" customWidth="1"/>
    <col min="15111" max="15359" width="9.140625" style="1"/>
    <col min="15360" max="15360" width="52.5703125" style="1" customWidth="1"/>
    <col min="15361" max="15361" width="4.7109375" style="1" customWidth="1"/>
    <col min="15362" max="15362" width="1.85546875" style="1" customWidth="1"/>
    <col min="15363" max="15365" width="12.7109375" style="1" customWidth="1"/>
    <col min="15366" max="15366" width="11.85546875" style="1" customWidth="1"/>
    <col min="15367" max="15615" width="9.140625" style="1"/>
    <col min="15616" max="15616" width="52.5703125" style="1" customWidth="1"/>
    <col min="15617" max="15617" width="4.7109375" style="1" customWidth="1"/>
    <col min="15618" max="15618" width="1.85546875" style="1" customWidth="1"/>
    <col min="15619" max="15621" width="12.7109375" style="1" customWidth="1"/>
    <col min="15622" max="15622" width="11.85546875" style="1" customWidth="1"/>
    <col min="15623" max="15871" width="9.140625" style="1"/>
    <col min="15872" max="15872" width="52.5703125" style="1" customWidth="1"/>
    <col min="15873" max="15873" width="4.7109375" style="1" customWidth="1"/>
    <col min="15874" max="15874" width="1.85546875" style="1" customWidth="1"/>
    <col min="15875" max="15877" width="12.7109375" style="1" customWidth="1"/>
    <col min="15878" max="15878" width="11.85546875" style="1" customWidth="1"/>
    <col min="15879" max="16127" width="9.140625" style="1"/>
    <col min="16128" max="16128" width="52.5703125" style="1" customWidth="1"/>
    <col min="16129" max="16129" width="4.7109375" style="1" customWidth="1"/>
    <col min="16130" max="16130" width="1.85546875" style="1" customWidth="1"/>
    <col min="16131" max="16133" width="12.7109375" style="1" customWidth="1"/>
    <col min="16134" max="16134" width="11.85546875" style="1" customWidth="1"/>
    <col min="16135" max="16384" width="9.140625" style="1"/>
  </cols>
  <sheetData>
    <row r="1" spans="1:5" ht="83.25" customHeight="1" x14ac:dyDescent="0.25">
      <c r="A1" s="63"/>
      <c r="B1" s="63"/>
      <c r="C1" s="63"/>
      <c r="D1" s="63"/>
      <c r="E1" s="63"/>
    </row>
    <row r="2" spans="1:5" ht="25.5" customHeight="1" x14ac:dyDescent="0.25">
      <c r="A2" s="64" t="s">
        <v>29</v>
      </c>
      <c r="B2" s="64"/>
      <c r="C2" s="64"/>
      <c r="D2" s="64"/>
      <c r="E2" s="64"/>
    </row>
    <row r="3" spans="1:5" ht="47.25" customHeight="1" x14ac:dyDescent="0.25">
      <c r="A3" s="65" t="s">
        <v>98</v>
      </c>
      <c r="B3" s="65"/>
      <c r="C3" s="65"/>
      <c r="D3" s="65"/>
      <c r="E3" s="65"/>
    </row>
    <row r="4" spans="1:5" ht="28.5" customHeight="1" x14ac:dyDescent="0.25">
      <c r="A4" s="2"/>
      <c r="B4" s="3"/>
      <c r="C4" s="4"/>
      <c r="E4" s="5" t="s">
        <v>92</v>
      </c>
    </row>
    <row r="5" spans="1:5" ht="30" customHeight="1" x14ac:dyDescent="0.2">
      <c r="A5" s="6" t="s">
        <v>30</v>
      </c>
      <c r="B5" s="31" t="s">
        <v>31</v>
      </c>
      <c r="C5" s="7" t="s">
        <v>95</v>
      </c>
      <c r="D5" s="7" t="s">
        <v>97</v>
      </c>
      <c r="E5" s="7" t="s">
        <v>99</v>
      </c>
    </row>
    <row r="6" spans="1:5" s="28" customFormat="1" ht="9" customHeight="1" x14ac:dyDescent="0.2">
      <c r="A6" s="60">
        <v>1</v>
      </c>
      <c r="B6" s="61">
        <v>2</v>
      </c>
      <c r="C6" s="62">
        <v>3</v>
      </c>
      <c r="D6" s="62">
        <v>4</v>
      </c>
      <c r="E6" s="62">
        <v>5</v>
      </c>
    </row>
    <row r="7" spans="1:5" ht="6" customHeight="1" x14ac:dyDescent="0.2">
      <c r="A7" s="8"/>
      <c r="B7" s="32"/>
      <c r="C7" s="9"/>
      <c r="D7" s="9"/>
      <c r="E7" s="9"/>
    </row>
    <row r="8" spans="1:5" ht="15.75" x14ac:dyDescent="0.25">
      <c r="A8" s="46" t="s">
        <v>32</v>
      </c>
      <c r="B8" s="33"/>
      <c r="C8" s="58">
        <f>C10+C19+C22+C31+C37+C40+C47+C51+C57+C64+C67+C62</f>
        <v>4336328425.1000004</v>
      </c>
      <c r="D8" s="58">
        <f t="shared" ref="D8:E8" si="0">D10+D19+D22+D31+D37+D40+D47+D51+D57+D64+D67+D62</f>
        <v>4081364040</v>
      </c>
      <c r="E8" s="58">
        <f t="shared" si="0"/>
        <v>4075897864</v>
      </c>
    </row>
    <row r="9" spans="1:5" ht="6" customHeight="1" x14ac:dyDescent="0.25">
      <c r="A9" s="47"/>
      <c r="B9" s="33"/>
      <c r="C9" s="59"/>
      <c r="D9" s="59"/>
      <c r="E9" s="59"/>
    </row>
    <row r="10" spans="1:5" ht="18" customHeight="1" x14ac:dyDescent="0.2">
      <c r="A10" s="48" t="s">
        <v>33</v>
      </c>
      <c r="B10" s="34" t="s">
        <v>34</v>
      </c>
      <c r="C10" s="41">
        <f>SUM(C11:C17)</f>
        <v>435393575</v>
      </c>
      <c r="D10" s="41">
        <f t="shared" ref="D10:E10" si="1">SUM(D11:D17)</f>
        <v>363269602</v>
      </c>
      <c r="E10" s="41">
        <f t="shared" si="1"/>
        <v>363899945</v>
      </c>
    </row>
    <row r="11" spans="1:5" s="28" customFormat="1" ht="45.95" customHeight="1" x14ac:dyDescent="0.2">
      <c r="A11" s="49" t="s">
        <v>35</v>
      </c>
      <c r="B11" s="10" t="s">
        <v>1</v>
      </c>
      <c r="C11" s="40">
        <v>11062505</v>
      </c>
      <c r="D11" s="40">
        <v>10987505</v>
      </c>
      <c r="E11" s="40">
        <v>11062505</v>
      </c>
    </row>
    <row r="12" spans="1:5" s="28" customFormat="1" ht="63" customHeight="1" x14ac:dyDescent="0.2">
      <c r="A12" s="49" t="s">
        <v>36</v>
      </c>
      <c r="B12" s="10" t="s">
        <v>2</v>
      </c>
      <c r="C12" s="40">
        <v>3800000</v>
      </c>
      <c r="D12" s="40">
        <v>3500000</v>
      </c>
      <c r="E12" s="40">
        <v>3000000</v>
      </c>
    </row>
    <row r="13" spans="1:5" s="28" customFormat="1" ht="67.7" customHeight="1" x14ac:dyDescent="0.2">
      <c r="A13" s="49" t="s">
        <v>37</v>
      </c>
      <c r="B13" s="10" t="s">
        <v>3</v>
      </c>
      <c r="C13" s="40">
        <v>150326046</v>
      </c>
      <c r="D13" s="40">
        <v>102338474</v>
      </c>
      <c r="E13" s="40">
        <v>100388441</v>
      </c>
    </row>
    <row r="14" spans="1:5" s="28" customFormat="1" ht="53.25" customHeight="1" x14ac:dyDescent="0.2">
      <c r="A14" s="49" t="s">
        <v>38</v>
      </c>
      <c r="B14" s="10" t="s">
        <v>0</v>
      </c>
      <c r="C14" s="40">
        <v>42721861</v>
      </c>
      <c r="D14" s="40">
        <v>37715706</v>
      </c>
      <c r="E14" s="40">
        <v>36547206</v>
      </c>
    </row>
    <row r="15" spans="1:5" s="28" customFormat="1" ht="15.75" hidden="1" x14ac:dyDescent="0.2">
      <c r="A15" s="49" t="s">
        <v>39</v>
      </c>
      <c r="B15" s="10" t="s">
        <v>27</v>
      </c>
      <c r="C15" s="40"/>
      <c r="D15" s="40"/>
      <c r="E15" s="40"/>
    </row>
    <row r="16" spans="1:5" s="28" customFormat="1" ht="15.75" x14ac:dyDescent="0.2">
      <c r="A16" s="49" t="s">
        <v>40</v>
      </c>
      <c r="B16" s="10" t="s">
        <v>24</v>
      </c>
      <c r="C16" s="40">
        <v>20000000</v>
      </c>
      <c r="D16" s="40">
        <v>0</v>
      </c>
      <c r="E16" s="40">
        <v>0</v>
      </c>
    </row>
    <row r="17" spans="1:8" s="28" customFormat="1" ht="15.75" x14ac:dyDescent="0.2">
      <c r="A17" s="49" t="s">
        <v>41</v>
      </c>
      <c r="B17" s="10" t="s">
        <v>4</v>
      </c>
      <c r="C17" s="40">
        <v>207483163</v>
      </c>
      <c r="D17" s="40">
        <v>208727917</v>
      </c>
      <c r="E17" s="40">
        <v>212901793</v>
      </c>
    </row>
    <row r="18" spans="1:8" ht="6" customHeight="1" x14ac:dyDescent="0.2">
      <c r="A18" s="50"/>
      <c r="B18" s="10"/>
      <c r="C18" s="40"/>
      <c r="D18" s="40"/>
      <c r="E18" s="40"/>
    </row>
    <row r="19" spans="1:8" ht="34.5" customHeight="1" x14ac:dyDescent="0.2">
      <c r="A19" s="48" t="s">
        <v>42</v>
      </c>
      <c r="B19" s="34" t="s">
        <v>43</v>
      </c>
      <c r="C19" s="41">
        <f t="shared" ref="C19:E19" si="2">C20</f>
        <v>30903950</v>
      </c>
      <c r="D19" s="41">
        <f t="shared" si="2"/>
        <v>35166376</v>
      </c>
      <c r="E19" s="41">
        <f t="shared" si="2"/>
        <v>35166376</v>
      </c>
    </row>
    <row r="20" spans="1:8" s="28" customFormat="1" ht="15.75" x14ac:dyDescent="0.2">
      <c r="A20" s="51" t="s">
        <v>96</v>
      </c>
      <c r="B20" s="36" t="s">
        <v>5</v>
      </c>
      <c r="C20" s="40">
        <v>30903950</v>
      </c>
      <c r="D20" s="40">
        <v>35166376</v>
      </c>
      <c r="E20" s="40">
        <v>35166376</v>
      </c>
    </row>
    <row r="21" spans="1:8" ht="6" customHeight="1" x14ac:dyDescent="0.2">
      <c r="A21" s="52"/>
      <c r="B21" s="36"/>
      <c r="C21" s="40"/>
      <c r="D21" s="40"/>
      <c r="E21" s="40"/>
    </row>
    <row r="22" spans="1:8" ht="16.5" customHeight="1" x14ac:dyDescent="0.2">
      <c r="A22" s="53" t="s">
        <v>44</v>
      </c>
      <c r="B22" s="37" t="s">
        <v>45</v>
      </c>
      <c r="C22" s="42">
        <f>SUM(C23:C29)</f>
        <v>361632550.93000001</v>
      </c>
      <c r="D22" s="42">
        <f t="shared" ref="D22:E22" si="3">SUM(D23:D29)</f>
        <v>304734466.62</v>
      </c>
      <c r="E22" s="42">
        <f t="shared" si="3"/>
        <v>306677614.54000002</v>
      </c>
    </row>
    <row r="23" spans="1:8" ht="18" hidden="1" customHeight="1" x14ac:dyDescent="0.2">
      <c r="A23" s="51" t="s">
        <v>46</v>
      </c>
      <c r="B23" s="36" t="s">
        <v>86</v>
      </c>
      <c r="C23" s="43">
        <v>0</v>
      </c>
      <c r="D23" s="43">
        <v>0</v>
      </c>
      <c r="E23" s="43">
        <v>0</v>
      </c>
    </row>
    <row r="24" spans="1:8" ht="18" hidden="1" customHeight="1" x14ac:dyDescent="0.2">
      <c r="A24" s="51" t="s">
        <v>47</v>
      </c>
      <c r="B24" s="36" t="s">
        <v>6</v>
      </c>
      <c r="C24" s="40">
        <v>0</v>
      </c>
      <c r="D24" s="40">
        <v>0</v>
      </c>
      <c r="E24" s="40">
        <v>0</v>
      </c>
    </row>
    <row r="25" spans="1:8" ht="18" hidden="1" customHeight="1" x14ac:dyDescent="0.2">
      <c r="A25" s="51" t="s">
        <v>48</v>
      </c>
      <c r="B25" s="36" t="s">
        <v>49</v>
      </c>
      <c r="C25" s="40">
        <v>0</v>
      </c>
      <c r="D25" s="40">
        <v>0</v>
      </c>
      <c r="E25" s="40">
        <v>0</v>
      </c>
    </row>
    <row r="26" spans="1:8" ht="18.75" customHeight="1" x14ac:dyDescent="0.2">
      <c r="A26" s="51" t="s">
        <v>50</v>
      </c>
      <c r="B26" s="36" t="s">
        <v>11</v>
      </c>
      <c r="C26" s="40">
        <v>1802160</v>
      </c>
      <c r="D26" s="40">
        <v>1775300</v>
      </c>
      <c r="E26" s="40">
        <v>1712840</v>
      </c>
    </row>
    <row r="27" spans="1:8" ht="18" customHeight="1" x14ac:dyDescent="0.2">
      <c r="A27" s="51" t="s">
        <v>51</v>
      </c>
      <c r="B27" s="36" t="s">
        <v>12</v>
      </c>
      <c r="C27" s="40">
        <v>358680390.93000001</v>
      </c>
      <c r="D27" s="40">
        <v>302959166.62</v>
      </c>
      <c r="E27" s="40">
        <v>304964774.54000002</v>
      </c>
    </row>
    <row r="28" spans="1:8" ht="18" hidden="1" customHeight="1" x14ac:dyDescent="0.2">
      <c r="A28" s="51" t="s">
        <v>52</v>
      </c>
      <c r="B28" s="36" t="s">
        <v>53</v>
      </c>
      <c r="C28" s="40"/>
      <c r="D28" s="40"/>
      <c r="E28" s="40"/>
    </row>
    <row r="29" spans="1:8" ht="18" customHeight="1" x14ac:dyDescent="0.2">
      <c r="A29" s="51" t="s">
        <v>54</v>
      </c>
      <c r="B29" s="36" t="s">
        <v>7</v>
      </c>
      <c r="C29" s="40">
        <v>1150000</v>
      </c>
      <c r="D29" s="40">
        <v>0</v>
      </c>
      <c r="E29" s="40">
        <v>0</v>
      </c>
    </row>
    <row r="30" spans="1:8" ht="6" customHeight="1" x14ac:dyDescent="0.2">
      <c r="A30" s="51"/>
      <c r="B30" s="36"/>
      <c r="C30" s="40"/>
      <c r="D30" s="40"/>
      <c r="E30" s="40"/>
    </row>
    <row r="31" spans="1:8" ht="18" customHeight="1" x14ac:dyDescent="0.2">
      <c r="A31" s="53" t="s">
        <v>55</v>
      </c>
      <c r="B31" s="38" t="s">
        <v>56</v>
      </c>
      <c r="C31" s="41">
        <f>SUM(C32:C35)</f>
        <v>165221630.16999999</v>
      </c>
      <c r="D31" s="41">
        <f t="shared" ref="D31:E31" si="4">SUM(D32:D35)</f>
        <v>154431912.38</v>
      </c>
      <c r="E31" s="41">
        <f t="shared" si="4"/>
        <v>154377188.45999998</v>
      </c>
      <c r="F31" s="11"/>
      <c r="G31" s="11"/>
      <c r="H31" s="11"/>
    </row>
    <row r="32" spans="1:8" ht="15.75" x14ac:dyDescent="0.2">
      <c r="A32" s="51" t="s">
        <v>57</v>
      </c>
      <c r="B32" s="36" t="s">
        <v>13</v>
      </c>
      <c r="C32" s="40">
        <v>9816258.3800000008</v>
      </c>
      <c r="D32" s="40">
        <v>37500</v>
      </c>
      <c r="E32" s="40">
        <v>37500</v>
      </c>
    </row>
    <row r="33" spans="1:8" ht="15.75" hidden="1" x14ac:dyDescent="0.2">
      <c r="A33" s="51" t="s">
        <v>58</v>
      </c>
      <c r="B33" s="36" t="s">
        <v>14</v>
      </c>
      <c r="C33" s="40"/>
      <c r="D33" s="40"/>
      <c r="E33" s="40"/>
    </row>
    <row r="34" spans="1:8" ht="15.75" x14ac:dyDescent="0.2">
      <c r="A34" s="51" t="s">
        <v>59</v>
      </c>
      <c r="B34" s="36" t="s">
        <v>15</v>
      </c>
      <c r="C34" s="40">
        <v>80360191.579999998</v>
      </c>
      <c r="D34" s="40">
        <v>80306564.640000001</v>
      </c>
      <c r="E34" s="40">
        <v>80306564.640000001</v>
      </c>
    </row>
    <row r="35" spans="1:8" ht="31.5" x14ac:dyDescent="0.2">
      <c r="A35" s="51" t="s">
        <v>60</v>
      </c>
      <c r="B35" s="36" t="s">
        <v>16</v>
      </c>
      <c r="C35" s="40">
        <v>75045180.209999993</v>
      </c>
      <c r="D35" s="40">
        <v>74087847.739999995</v>
      </c>
      <c r="E35" s="40">
        <v>74033123.819999993</v>
      </c>
    </row>
    <row r="36" spans="1:8" ht="6" hidden="1" customHeight="1" x14ac:dyDescent="0.2">
      <c r="A36" s="51"/>
      <c r="B36" s="36"/>
      <c r="C36" s="40"/>
      <c r="D36" s="40"/>
      <c r="E36" s="40"/>
    </row>
    <row r="37" spans="1:8" ht="18" hidden="1" customHeight="1" x14ac:dyDescent="0.2">
      <c r="A37" s="53" t="s">
        <v>88</v>
      </c>
      <c r="B37" s="38" t="s">
        <v>89</v>
      </c>
      <c r="C37" s="41">
        <f>C38</f>
        <v>0</v>
      </c>
      <c r="D37" s="41">
        <f t="shared" ref="D37:E37" si="5">D38</f>
        <v>0</v>
      </c>
      <c r="E37" s="41">
        <f t="shared" si="5"/>
        <v>0</v>
      </c>
      <c r="F37" s="11"/>
      <c r="G37" s="11"/>
      <c r="H37" s="11"/>
    </row>
    <row r="38" spans="1:8" ht="15.75" hidden="1" x14ac:dyDescent="0.2">
      <c r="A38" s="51" t="s">
        <v>91</v>
      </c>
      <c r="B38" s="36" t="s">
        <v>90</v>
      </c>
      <c r="C38" s="40"/>
      <c r="D38" s="40"/>
      <c r="E38" s="40"/>
    </row>
    <row r="39" spans="1:8" s="12" customFormat="1" ht="6" customHeight="1" x14ac:dyDescent="0.25">
      <c r="A39" s="54"/>
      <c r="B39" s="39"/>
      <c r="C39" s="40"/>
      <c r="D39" s="40"/>
      <c r="E39" s="40"/>
    </row>
    <row r="40" spans="1:8" ht="18" customHeight="1" x14ac:dyDescent="0.25">
      <c r="A40" s="55" t="s">
        <v>61</v>
      </c>
      <c r="B40" s="38" t="s">
        <v>62</v>
      </c>
      <c r="C40" s="41">
        <f>SUM(C41:C45)</f>
        <v>2699015871.8100004</v>
      </c>
      <c r="D40" s="41">
        <f t="shared" ref="D40:E40" si="6">SUM(D41:D45)</f>
        <v>2604047952.2400002</v>
      </c>
      <c r="E40" s="41">
        <f t="shared" si="6"/>
        <v>2529264652.2400002</v>
      </c>
    </row>
    <row r="41" spans="1:8" ht="15.75" x14ac:dyDescent="0.2">
      <c r="A41" s="51" t="s">
        <v>63</v>
      </c>
      <c r="B41" s="36" t="s">
        <v>28</v>
      </c>
      <c r="C41" s="40">
        <v>808871274</v>
      </c>
      <c r="D41" s="40">
        <v>792908662</v>
      </c>
      <c r="E41" s="40">
        <v>792908662</v>
      </c>
    </row>
    <row r="42" spans="1:8" ht="15.75" x14ac:dyDescent="0.2">
      <c r="A42" s="51" t="s">
        <v>64</v>
      </c>
      <c r="B42" s="36" t="s">
        <v>10</v>
      </c>
      <c r="C42" s="40">
        <v>1288560951.47</v>
      </c>
      <c r="D42" s="40">
        <v>1266249584.8399999</v>
      </c>
      <c r="E42" s="40">
        <v>1188457235.3399999</v>
      </c>
    </row>
    <row r="43" spans="1:8" ht="15.75" x14ac:dyDescent="0.2">
      <c r="A43" s="51" t="s">
        <v>87</v>
      </c>
      <c r="B43" s="36" t="s">
        <v>85</v>
      </c>
      <c r="C43" s="40">
        <v>276465012.54000002</v>
      </c>
      <c r="D43" s="40">
        <v>247917357.08000001</v>
      </c>
      <c r="E43" s="40">
        <v>248117357.08000001</v>
      </c>
    </row>
    <row r="44" spans="1:8" ht="15.75" x14ac:dyDescent="0.2">
      <c r="A44" s="51" t="s">
        <v>65</v>
      </c>
      <c r="B44" s="36" t="s">
        <v>23</v>
      </c>
      <c r="C44" s="40">
        <v>13314674</v>
      </c>
      <c r="D44" s="40">
        <v>5273500</v>
      </c>
      <c r="E44" s="40">
        <v>5273500</v>
      </c>
    </row>
    <row r="45" spans="1:8" ht="15.75" x14ac:dyDescent="0.2">
      <c r="A45" s="51" t="s">
        <v>66</v>
      </c>
      <c r="B45" s="36" t="s">
        <v>21</v>
      </c>
      <c r="C45" s="40">
        <v>311803959.80000001</v>
      </c>
      <c r="D45" s="40">
        <v>291698848.31999999</v>
      </c>
      <c r="E45" s="40">
        <v>294507897.81999999</v>
      </c>
    </row>
    <row r="46" spans="1:8" ht="6" customHeight="1" x14ac:dyDescent="0.2">
      <c r="A46" s="52"/>
      <c r="B46" s="36"/>
      <c r="C46" s="40"/>
      <c r="D46" s="40"/>
      <c r="E46" s="40"/>
    </row>
    <row r="47" spans="1:8" ht="18" customHeight="1" x14ac:dyDescent="0.2">
      <c r="A47" s="53" t="s">
        <v>67</v>
      </c>
      <c r="B47" s="38" t="s">
        <v>68</v>
      </c>
      <c r="C47" s="41">
        <f>SUM(C48:C49)</f>
        <v>250255756.19</v>
      </c>
      <c r="D47" s="41">
        <f t="shared" ref="D47:E47" si="7">SUM(D48:D49)</f>
        <v>224067989.75999999</v>
      </c>
      <c r="E47" s="41">
        <f t="shared" si="7"/>
        <v>225217389.75999999</v>
      </c>
    </row>
    <row r="48" spans="1:8" ht="15.75" x14ac:dyDescent="0.2">
      <c r="A48" s="51" t="s">
        <v>69</v>
      </c>
      <c r="B48" s="36" t="s">
        <v>19</v>
      </c>
      <c r="C48" s="40">
        <v>177161040.08000001</v>
      </c>
      <c r="D48" s="40">
        <v>151639375.65000001</v>
      </c>
      <c r="E48" s="40">
        <v>152788775.65000001</v>
      </c>
    </row>
    <row r="49" spans="1:5" ht="31.5" x14ac:dyDescent="0.2">
      <c r="A49" s="49" t="s">
        <v>70</v>
      </c>
      <c r="B49" s="10" t="s">
        <v>20</v>
      </c>
      <c r="C49" s="40">
        <v>73094716.109999999</v>
      </c>
      <c r="D49" s="40">
        <v>72428614.109999999</v>
      </c>
      <c r="E49" s="40">
        <v>72428614.109999999</v>
      </c>
    </row>
    <row r="50" spans="1:5" ht="6" customHeight="1" x14ac:dyDescent="0.2">
      <c r="A50" s="49"/>
      <c r="B50" s="10"/>
      <c r="C50" s="40"/>
      <c r="D50" s="40"/>
      <c r="E50" s="40"/>
    </row>
    <row r="51" spans="1:5" ht="18" customHeight="1" x14ac:dyDescent="0.2">
      <c r="A51" s="48" t="s">
        <v>71</v>
      </c>
      <c r="B51" s="34" t="s">
        <v>84</v>
      </c>
      <c r="C51" s="41">
        <f>SUM(C52:C55)</f>
        <v>79900781</v>
      </c>
      <c r="D51" s="41">
        <f t="shared" ref="D51:E51" si="8">SUM(D52:D55)</f>
        <v>50670065</v>
      </c>
      <c r="E51" s="41">
        <f t="shared" si="8"/>
        <v>50758065</v>
      </c>
    </row>
    <row r="52" spans="1:5" s="28" customFormat="1" ht="15.75" x14ac:dyDescent="0.2">
      <c r="A52" s="49" t="s">
        <v>72</v>
      </c>
      <c r="B52" s="10" t="s">
        <v>8</v>
      </c>
      <c r="C52" s="40">
        <v>21300000</v>
      </c>
      <c r="D52" s="40">
        <v>0</v>
      </c>
      <c r="E52" s="40">
        <v>0</v>
      </c>
    </row>
    <row r="53" spans="1:5" s="28" customFormat="1" ht="15.75" x14ac:dyDescent="0.2">
      <c r="A53" s="49" t="s">
        <v>73</v>
      </c>
      <c r="B53" s="10" t="s">
        <v>9</v>
      </c>
      <c r="C53" s="40">
        <v>12598260</v>
      </c>
      <c r="D53" s="40">
        <v>6791544</v>
      </c>
      <c r="E53" s="40">
        <v>6791544</v>
      </c>
    </row>
    <row r="54" spans="1:5" s="28" customFormat="1" ht="15.75" x14ac:dyDescent="0.2">
      <c r="A54" s="49" t="s">
        <v>74</v>
      </c>
      <c r="B54" s="10" t="s">
        <v>17</v>
      </c>
      <c r="C54" s="40">
        <v>18660521</v>
      </c>
      <c r="D54" s="40">
        <v>18660521</v>
      </c>
      <c r="E54" s="40">
        <v>18660521</v>
      </c>
    </row>
    <row r="55" spans="1:5" s="28" customFormat="1" ht="15.75" x14ac:dyDescent="0.2">
      <c r="A55" s="49" t="s">
        <v>94</v>
      </c>
      <c r="B55" s="10" t="s">
        <v>93</v>
      </c>
      <c r="C55" s="40">
        <v>27342000</v>
      </c>
      <c r="D55" s="40">
        <v>25218000</v>
      </c>
      <c r="E55" s="40">
        <v>25306000</v>
      </c>
    </row>
    <row r="56" spans="1:5" s="28" customFormat="1" ht="6" customHeight="1" x14ac:dyDescent="0.2">
      <c r="A56" s="49"/>
      <c r="B56" s="10"/>
      <c r="C56" s="40"/>
      <c r="D56" s="40"/>
      <c r="E56" s="40"/>
    </row>
    <row r="57" spans="1:5" s="28" customFormat="1" ht="18" customHeight="1" x14ac:dyDescent="0.2">
      <c r="A57" s="48" t="s">
        <v>75</v>
      </c>
      <c r="B57" s="34" t="s">
        <v>76</v>
      </c>
      <c r="C57" s="41">
        <f>SUM(C58:C60)</f>
        <v>278230934</v>
      </c>
      <c r="D57" s="41">
        <f t="shared" ref="D57:E57" si="9">SUM(D58:D60)</f>
        <v>247458646</v>
      </c>
      <c r="E57" s="41">
        <f t="shared" si="9"/>
        <v>248717646</v>
      </c>
    </row>
    <row r="58" spans="1:5" s="28" customFormat="1" ht="15.75" x14ac:dyDescent="0.2">
      <c r="A58" s="49" t="s">
        <v>77</v>
      </c>
      <c r="B58" s="10" t="s">
        <v>18</v>
      </c>
      <c r="C58" s="40">
        <v>264830699.5</v>
      </c>
      <c r="D58" s="40">
        <v>234640868.5</v>
      </c>
      <c r="E58" s="40">
        <v>235899868.5</v>
      </c>
    </row>
    <row r="59" spans="1:5" s="28" customFormat="1" ht="15.75" x14ac:dyDescent="0.2">
      <c r="A59" s="49" t="s">
        <v>100</v>
      </c>
      <c r="B59" s="10" t="s">
        <v>101</v>
      </c>
      <c r="C59" s="40"/>
      <c r="D59" s="40"/>
      <c r="E59" s="40"/>
    </row>
    <row r="60" spans="1:5" s="28" customFormat="1" ht="31.5" x14ac:dyDescent="0.2">
      <c r="A60" s="49" t="s">
        <v>78</v>
      </c>
      <c r="B60" s="10" t="s">
        <v>22</v>
      </c>
      <c r="C60" s="40">
        <v>13400234.5</v>
      </c>
      <c r="D60" s="40">
        <v>12817777.5</v>
      </c>
      <c r="E60" s="40">
        <v>12817777.5</v>
      </c>
    </row>
    <row r="61" spans="1:5" s="28" customFormat="1" ht="6" customHeight="1" x14ac:dyDescent="0.2">
      <c r="A61" s="50"/>
      <c r="B61" s="10"/>
      <c r="C61" s="40"/>
      <c r="D61" s="40"/>
      <c r="E61" s="40"/>
    </row>
    <row r="62" spans="1:5" s="28" customFormat="1" ht="24" customHeight="1" x14ac:dyDescent="0.2">
      <c r="A62" s="48" t="s">
        <v>104</v>
      </c>
      <c r="B62" s="34" t="s">
        <v>102</v>
      </c>
      <c r="C62" s="41">
        <f t="shared" ref="C62:E64" si="10">C63</f>
        <v>2892000</v>
      </c>
      <c r="D62" s="41">
        <f t="shared" si="10"/>
        <v>3007680</v>
      </c>
      <c r="E62" s="41">
        <f t="shared" si="10"/>
        <v>3127987</v>
      </c>
    </row>
    <row r="63" spans="1:5" s="28" customFormat="1" ht="19.5" customHeight="1" x14ac:dyDescent="0.2">
      <c r="A63" s="49" t="s">
        <v>105</v>
      </c>
      <c r="B63" s="10" t="s">
        <v>103</v>
      </c>
      <c r="C63" s="40">
        <v>2892000</v>
      </c>
      <c r="D63" s="40">
        <v>3007680</v>
      </c>
      <c r="E63" s="40">
        <v>3127987</v>
      </c>
    </row>
    <row r="64" spans="1:5" s="28" customFormat="1" ht="31.5" x14ac:dyDescent="0.2">
      <c r="A64" s="48" t="s">
        <v>79</v>
      </c>
      <c r="B64" s="34" t="s">
        <v>80</v>
      </c>
      <c r="C64" s="41">
        <f t="shared" si="10"/>
        <v>32881376</v>
      </c>
      <c r="D64" s="41">
        <f t="shared" si="10"/>
        <v>52302350</v>
      </c>
      <c r="E64" s="41">
        <f t="shared" si="10"/>
        <v>70670000</v>
      </c>
    </row>
    <row r="65" spans="1:5" s="28" customFormat="1" ht="31.5" x14ac:dyDescent="0.2">
      <c r="A65" s="49" t="s">
        <v>81</v>
      </c>
      <c r="B65" s="10" t="s">
        <v>25</v>
      </c>
      <c r="C65" s="40">
        <v>32881376</v>
      </c>
      <c r="D65" s="40">
        <v>52302350</v>
      </c>
      <c r="E65" s="40">
        <v>70670000</v>
      </c>
    </row>
    <row r="66" spans="1:5" s="28" customFormat="1" ht="6" customHeight="1" x14ac:dyDescent="0.2">
      <c r="A66" s="48"/>
      <c r="B66" s="10"/>
      <c r="C66" s="40"/>
      <c r="D66" s="44"/>
      <c r="E66" s="44"/>
    </row>
    <row r="67" spans="1:5" s="13" customFormat="1" ht="15.75" x14ac:dyDescent="0.2">
      <c r="A67" s="56" t="s">
        <v>82</v>
      </c>
      <c r="B67" s="34" t="s">
        <v>83</v>
      </c>
      <c r="C67" s="41">
        <f t="shared" ref="C67:E67" si="11">C68</f>
        <v>0</v>
      </c>
      <c r="D67" s="41">
        <f t="shared" si="11"/>
        <v>42207000</v>
      </c>
      <c r="E67" s="41">
        <f t="shared" si="11"/>
        <v>88021000</v>
      </c>
    </row>
    <row r="68" spans="1:5" s="13" customFormat="1" ht="15.75" x14ac:dyDescent="0.2">
      <c r="A68" s="57" t="s">
        <v>82</v>
      </c>
      <c r="B68" s="35" t="s">
        <v>26</v>
      </c>
      <c r="C68" s="45">
        <v>0</v>
      </c>
      <c r="D68" s="45">
        <v>42207000</v>
      </c>
      <c r="E68" s="45">
        <v>88021000</v>
      </c>
    </row>
    <row r="69" spans="1:5" s="28" customFormat="1" ht="15.75" x14ac:dyDescent="0.2">
      <c r="A69" s="14"/>
      <c r="B69" s="29"/>
      <c r="C69" s="30"/>
    </row>
    <row r="70" spans="1:5" ht="15.75" x14ac:dyDescent="0.2">
      <c r="A70" s="17"/>
    </row>
    <row r="71" spans="1:5" ht="15.75" hidden="1" x14ac:dyDescent="0.2">
      <c r="A71" s="18"/>
    </row>
    <row r="72" spans="1:5" s="13" customFormat="1" ht="15.75" hidden="1" x14ac:dyDescent="0.2">
      <c r="A72" s="19"/>
      <c r="B72" s="20"/>
      <c r="C72" s="21"/>
      <c r="D72" s="21"/>
      <c r="E72" s="21"/>
    </row>
    <row r="73" spans="1:5" s="13" customFormat="1" ht="15.75" hidden="1" x14ac:dyDescent="0.2">
      <c r="A73" s="19"/>
      <c r="B73" s="20"/>
      <c r="C73" s="21"/>
      <c r="D73" s="21"/>
      <c r="E73" s="21"/>
    </row>
    <row r="74" spans="1:5" s="13" customFormat="1" ht="15.75" hidden="1" x14ac:dyDescent="0.2">
      <c r="A74" s="19"/>
      <c r="B74" s="20"/>
      <c r="C74" s="21"/>
      <c r="D74" s="21"/>
      <c r="E74" s="21"/>
    </row>
    <row r="75" spans="1:5" s="13" customFormat="1" ht="15.75" hidden="1" x14ac:dyDescent="0.2">
      <c r="A75" s="19"/>
      <c r="B75" s="20"/>
      <c r="C75" s="21"/>
      <c r="D75" s="21"/>
      <c r="E75" s="21"/>
    </row>
    <row r="76" spans="1:5" s="13" customFormat="1" ht="15.75" hidden="1" x14ac:dyDescent="0.25">
      <c r="A76" s="22"/>
      <c r="B76" s="20"/>
      <c r="C76" s="21"/>
      <c r="D76" s="21"/>
      <c r="E76" s="21"/>
    </row>
    <row r="77" spans="1:5" s="13" customFormat="1" ht="15.75" hidden="1" x14ac:dyDescent="0.2">
      <c r="A77" s="19"/>
      <c r="B77" s="20"/>
      <c r="C77" s="21"/>
      <c r="D77" s="21"/>
      <c r="E77" s="21"/>
    </row>
    <row r="78" spans="1:5" s="13" customFormat="1" ht="15.75" hidden="1" x14ac:dyDescent="0.2">
      <c r="A78" s="19"/>
      <c r="B78" s="20"/>
      <c r="C78" s="21"/>
      <c r="D78" s="21"/>
      <c r="E78" s="21"/>
    </row>
    <row r="79" spans="1:5" s="13" customFormat="1" ht="15.75" hidden="1" x14ac:dyDescent="0.2">
      <c r="A79" s="19"/>
      <c r="B79" s="20"/>
      <c r="C79" s="21"/>
      <c r="D79" s="21"/>
      <c r="E79" s="21"/>
    </row>
    <row r="80" spans="1:5" s="13" customFormat="1" ht="15.75" hidden="1" x14ac:dyDescent="0.2">
      <c r="A80" s="19"/>
      <c r="B80" s="20"/>
      <c r="C80" s="21"/>
      <c r="D80" s="21"/>
      <c r="E80" s="21"/>
    </row>
    <row r="81" spans="1:5" s="13" customFormat="1" ht="15.75" hidden="1" x14ac:dyDescent="0.2">
      <c r="A81" s="19"/>
      <c r="B81" s="20"/>
      <c r="C81" s="21"/>
      <c r="D81" s="21"/>
      <c r="E81" s="21"/>
    </row>
    <row r="82" spans="1:5" s="13" customFormat="1" ht="15.75" hidden="1" x14ac:dyDescent="0.2">
      <c r="A82" s="19"/>
      <c r="B82" s="20"/>
      <c r="C82" s="21"/>
      <c r="D82" s="21"/>
      <c r="E82" s="21"/>
    </row>
    <row r="83" spans="1:5" s="13" customFormat="1" ht="15.75" hidden="1" x14ac:dyDescent="0.2">
      <c r="A83" s="19"/>
      <c r="B83" s="20"/>
      <c r="C83" s="21"/>
      <c r="D83" s="21"/>
      <c r="E83" s="21"/>
    </row>
    <row r="84" spans="1:5" s="13" customFormat="1" ht="15.75" hidden="1" x14ac:dyDescent="0.2">
      <c r="A84" s="19"/>
      <c r="B84" s="20"/>
      <c r="C84" s="21"/>
      <c r="D84" s="21"/>
      <c r="E84" s="21"/>
    </row>
    <row r="85" spans="1:5" s="13" customFormat="1" hidden="1" x14ac:dyDescent="0.2">
      <c r="A85" s="23"/>
      <c r="B85" s="20"/>
      <c r="C85" s="21"/>
      <c r="D85" s="21"/>
      <c r="E85" s="21"/>
    </row>
    <row r="86" spans="1:5" s="13" customFormat="1" ht="15.75" hidden="1" x14ac:dyDescent="0.2">
      <c r="A86" s="24"/>
      <c r="B86" s="25"/>
      <c r="C86" s="26"/>
      <c r="D86" s="26"/>
      <c r="E86" s="26"/>
    </row>
    <row r="87" spans="1:5" s="13" customFormat="1" hidden="1" x14ac:dyDescent="0.2">
      <c r="B87" s="25"/>
      <c r="C87" s="26"/>
      <c r="D87" s="27"/>
      <c r="E87" s="27"/>
    </row>
    <row r="88" spans="1:5" hidden="1" x14ac:dyDescent="0.2"/>
    <row r="89" spans="1:5" hidden="1" x14ac:dyDescent="0.2"/>
    <row r="90" spans="1:5" hidden="1" x14ac:dyDescent="0.2"/>
    <row r="91" spans="1:5" hidden="1" x14ac:dyDescent="0.2"/>
  </sheetData>
  <mergeCells count="3">
    <mergeCell ref="A1:E1"/>
    <mergeCell ref="A2:E2"/>
    <mergeCell ref="A3:E3"/>
  </mergeCells>
  <pageMargins left="0.78740157480314965" right="0.19685039370078741" top="0.59055118110236227" bottom="0.59055118110236227" header="0.51181102362204722" footer="0.51181102362204722"/>
  <pageSetup paperSize="9" scale="84" fitToHeight="0" orientation="portrait" useFirstPageNumber="1" copies="26" r:id="rId1"/>
  <headerFooter alignWithMargins="0"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Рз,Прз</vt:lpstr>
      <vt:lpstr>'Рз,Прз'!Заголовки_для_печати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Еремеева Людмила Валерьевна</cp:lastModifiedBy>
  <cp:lastPrinted>2021-12-03T08:53:36Z</cp:lastPrinted>
  <dcterms:created xsi:type="dcterms:W3CDTF">2002-03-11T10:22:12Z</dcterms:created>
  <dcterms:modified xsi:type="dcterms:W3CDTF">2022-11-11T15:25:36Z</dcterms:modified>
</cp:coreProperties>
</file>