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0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<sst xmlns="http://schemas.openxmlformats.org/spreadsheetml/2006/main" count="234" uniqueCount="209">
  <si>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</si>
  <si>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</si>
  <si>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</si>
  <si>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</si>
  <si>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</si>
  <si>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</si>
  <si>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</si>
  <si>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</si>
  <si>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</si>
  <si>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</si>
  <si>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</si>
  <si>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</si>
  <si>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</si>
  <si>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</si>
  <si>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</si>
  <si>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</si>
  <si>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</si>
  <si>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</si>
  <si>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</si>
  <si>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</si>
  <si>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</si>
  <si>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</si>
  <si>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</si>
  <si>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</si>
  <si>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</si>
  <si>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</si>
  <si>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</si>
  <si>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</si>
  <si>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</si>
  <si>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</si>
  <si>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(Cумма платежа (перерасчеты, недоимка и задолженность по соответствующему платежу, в том числе по отмененному))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</si>
  <si>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</si>
  <si>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</si>
  <si>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</si>
  <si>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</si>
  <si>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</si>
  <si>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</si>
  <si>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</si>
  <si>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</si>
  <si>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</si>
  <si>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</si>
  <si>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</si>
  <si>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18210803010011000110</t>
  </si>
  <si>
    <t>18211610129010000140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</si>
  <si>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</si>
  <si>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</si>
  <si>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32211610123010041140</t>
  </si>
  <si>
    <t>82310807150010000110</t>
  </si>
  <si>
    <t>Государственная пошлина за выдачу разрешения на установку рекламной конструкции</t>
  </si>
  <si>
    <t>84311610123010041140</t>
  </si>
  <si>
    <t>85211610123010041140</t>
  </si>
  <si>
    <t>85411607010040000140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</si>
  <si>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</si>
  <si>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</si>
  <si>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</si>
  <si>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87511601063010101140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</si>
  <si>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</si>
  <si>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87511601203010021140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</si>
  <si>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</si>
  <si>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87511601203019000140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</si>
  <si>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</si>
  <si>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87511610123010041140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</si>
  <si>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</si>
  <si>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</si>
  <si>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89011601063010009140</t>
  </si>
  <si>
    <t>89011601063010091140</t>
  </si>
  <si>
    <t>89011601063010101140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</si>
  <si>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</si>
  <si>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</si>
  <si>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89011601073010027140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</si>
  <si>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</si>
  <si>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</si>
  <si>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</si>
  <si>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</si>
  <si>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</si>
  <si>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</si>
  <si>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</si>
  <si>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</si>
  <si>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</si>
  <si>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</si>
  <si>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</si>
  <si>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89011601153010006140</t>
  </si>
  <si>
    <t>89011601153019000140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</si>
  <si>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</si>
  <si>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</si>
  <si>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89011601173019000140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</si>
  <si>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</si>
  <si>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</si>
  <si>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</si>
  <si>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</si>
  <si>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</si>
  <si>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</si>
  <si>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</si>
  <si>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</si>
  <si>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</si>
  <si>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</si>
  <si>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</si>
  <si>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</si>
  <si>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</si>
  <si>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</si>
  <si>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</si>
  <si>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</si>
  <si>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92311302994040000130</t>
  </si>
  <si>
    <t>Прочие доходы от компенсации затрат бюджетов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</si>
  <si>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</si>
  <si>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</si>
  <si>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</si>
  <si>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</si>
  <si>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</si>
  <si>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</si>
  <si>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</si>
  <si>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</si>
  <si>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</si>
  <si>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</si>
  <si>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</si>
  <si>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</si>
  <si>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</si>
  <si>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</si>
  <si>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92811302994040000130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</si>
  <si>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</si>
  <si>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</si>
  <si>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</si>
  <si>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</si>
  <si>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</si>
  <si>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</si>
  <si>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</si>
  <si>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</si>
  <si>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</si>
  <si>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</si>
  <si>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</si>
  <si>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</si>
  <si>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</si>
  <si>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</si>
  <si>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</si>
  <si>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</si>
  <si>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</si>
  <si>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</si>
  <si>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</si>
  <si>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</si>
  <si>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</si>
  <si>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</si>
  <si>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96311302994040000130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</si>
  <si>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</si>
  <si>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</si>
  <si>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</si>
  <si>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</si>
  <si>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</si>
  <si>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</si>
  <si>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</si>
  <si>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</si>
  <si>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</si>
  <si>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</si>
  <si>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</si>
  <si>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</si>
  <si>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</si>
  <si>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</si>
  <si>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</si>
  <si>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</si>
  <si>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</si>
  <si>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</si>
  <si>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</si>
  <si>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</si>
  <si>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</si>
  <si>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</si>
  <si>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048 Управление федеральной службы по надзору в сфере природопользования по Республике Коми</t>
  </si>
  <si>
    <t>100 Федеральное казначейство</t>
  </si>
  <si>
    <t>182 Федеральная налоговая служба</t>
  </si>
  <si>
    <t>188 Министерство внутренних дел</t>
  </si>
  <si>
    <t>322 Федеральная служба судебных приставов</t>
  </si>
  <si>
    <t>823 Администрация Главы Республики Коми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</si>
  <si>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</si>
  <si>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</si>
  <si>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</si>
  <si>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</si>
  <si>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</si>
  <si>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</si>
  <si>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</si>
  <si>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</si>
  <si>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</si>
  <si>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</si>
  <si>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854 Министерство здравоохранения Республики Коми</t>
  </si>
  <si>
    <t>852 Министерство природных ресурсов и охраны окружающей среды Республики Коми</t>
  </si>
  <si>
    <t>2021 год</t>
  </si>
  <si>
    <t>Сумма (рублей)</t>
  </si>
  <si>
    <t>2022 год</t>
  </si>
  <si>
    <t>2023 год</t>
  </si>
  <si>
    <t>ВСЕГО</t>
  </si>
  <si>
    <t>Прогноз доходов бюджета муниципального образования городского округа "Воркута"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</si>
  <si>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</si>
  <si>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</si>
  <si>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</si>
  <si>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</si>
  <si>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</si>
  <si>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</si>
  <si>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</si>
  <si>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</si>
  <si>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97520245303040000150</t>
  </si>
  <si>
    <t>Приложение 4
к решению Совета МО ГО "Воркута"
от  марта 2021 года №  
Приложение 5.1
к решению Совета МО ГО "Воркута"
от 17 декабря 2020 года № 55</t>
  </si>
  <si>
    <t>97511302994040000130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</si>
  <si>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</si>
  <si>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18210102080011000110</t>
  </si>
  <si>
    <t>92320245156040000150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</si>
  <si>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</si>
  <si>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95620245454040000150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</si>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</sst>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A6A6A6"/>
      </left>
      <right style="thin">
        <color rgb="FFD9D9D9"/>
      </right>
      <top>
        <color indexed="63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indexed="63"/>
      </top>
      <bottom style="thin">
        <color rgb="FFA6A6A6"/>
      </bottom>
    </border>
    <border>
      <left style="thin">
        <color rgb="FFD9D9D9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rgb="FFBFBFBF"/>
      </left>
      <right style="thin">
        <color rgb="FFD9D9D9"/>
      </right>
      <top style="thin">
        <color rgb="FFD9D9D9"/>
      </top>
      <bottom style="thin"/>
    </border>
    <border>
      <left style="thin">
        <color rgb="FFD9D9D9"/>
      </left>
      <right style="thin">
        <color rgb="FFD9D9D9"/>
      </right>
      <top style="thin">
        <color rgb="FFD9D9D9"/>
      </top>
      <bottom style="thin"/>
    </border>
    <border>
      <left style="thin">
        <color rgb="FFD9D9D9"/>
      </left>
      <right style="thin">
        <color rgb="FFBFBFBF"/>
      </right>
      <top style="thin">
        <color rgb="FFD9D9D9"/>
      </top>
      <bottom style="thin"/>
    </border>
    <border>
      <left style="thin">
        <color rgb="FFA6A6A6"/>
      </left>
      <right>
        <color indexed="63"/>
      </right>
      <top style="thin">
        <color rgb="FFA6A6A6"/>
      </top>
      <bottom style="thin">
        <color rgb="FFA6A6A6"/>
      </bottom>
    </border>
    <border>
      <left>
        <color indexed="63"/>
      </left>
      <right style="thin">
        <color rgb="FFD9D9D9"/>
      </right>
      <top style="thin">
        <color rgb="FFA6A6A6"/>
      </top>
      <bottom style="thin">
        <color rgb="FFA6A6A6"/>
      </bottom>
    </border>
    <border>
      <left style="thin">
        <color rgb="FFBFBFBF"/>
      </left>
      <right>
        <color indexed="63"/>
      </right>
      <top style="thin">
        <color rgb="FFD9D9D9"/>
      </top>
      <bottom style="thin">
        <color rgb="FFD9D9D9"/>
      </bottom>
    </border>
    <border>
      <left>
        <color indexed="63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/>
      <right style="thin"/>
      <top style="thin"/>
      <bottom style="thin"/>
    </border>
    <border>
      <left style="thin">
        <color rgb="FFBFBFBF"/>
      </left>
      <right>
        <color indexed="63"/>
      </right>
      <top style="thin">
        <color rgb="FFA6A6A6"/>
      </top>
      <bottom style="thin">
        <color rgb="FFD9D9D9"/>
      </bottom>
    </border>
    <border>
      <left>
        <color indexed="63"/>
      </left>
      <right style="thin">
        <color rgb="FFD9D9D9"/>
      </right>
      <top style="thin">
        <color rgb="FFA6A6A6"/>
      </top>
      <bottom style="thin">
        <color rgb="FFD9D9D9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21" borderId="3">
      <alignment horizontal="center" vertical="top" shrinkToFit="1"/>
      <protection/>
    </xf>
    <xf numFmtId="0" fontId="32" fillId="21" borderId="4">
      <alignment horizontal="left" vertical="top" wrapText="1"/>
      <protection/>
    </xf>
    <xf numFmtId="4" fontId="32" fillId="21" borderId="4">
      <alignment horizontal="right" vertical="top" shrinkToFit="1"/>
      <protection/>
    </xf>
    <xf numFmtId="4" fontId="32" fillId="21" borderId="5">
      <alignment horizontal="right" vertical="top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4" fillId="0" borderId="0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2" fillId="0" borderId="6">
      <alignment horizontal="center" vertical="center" wrapText="1"/>
      <protection/>
    </xf>
    <xf numFmtId="49" fontId="32" fillId="0" borderId="7">
      <alignment horizontal="center" vertical="center" wrapText="1"/>
      <protection/>
    </xf>
    <xf numFmtId="49" fontId="32" fillId="0" borderId="8">
      <alignment horizontal="center" vertical="center" wrapText="1"/>
      <protection/>
    </xf>
    <xf numFmtId="0" fontId="34" fillId="0" borderId="0">
      <alignment horizontal="left" vertical="top" wrapText="1"/>
      <protection/>
    </xf>
    <xf numFmtId="49" fontId="32" fillId="0" borderId="9">
      <alignment horizontal="center" vertical="center" wrapText="1"/>
      <protection/>
    </xf>
    <xf numFmtId="49" fontId="32" fillId="0" borderId="10">
      <alignment horizontal="center" vertical="center" wrapText="1"/>
      <protection/>
    </xf>
    <xf numFmtId="0" fontId="34" fillId="0" borderId="11">
      <alignment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2" applyNumberFormat="0" applyAlignment="0" applyProtection="0"/>
    <xf numFmtId="0" fontId="36" fillId="29" borderId="13" applyNumberFormat="0" applyAlignment="0" applyProtection="0"/>
    <xf numFmtId="0" fontId="37" fillId="29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30" borderId="1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0" fillId="0" borderId="21" xfId="54" applyNumberFormat="1" applyFont="1" applyFill="1" applyBorder="1" applyAlignment="1" applyProtection="1">
      <alignment horizontal="center" vertical="center" wrapText="1"/>
      <protection/>
    </xf>
    <xf numFmtId="49" fontId="50" fillId="0" borderId="21" xfId="54" applyFont="1" applyFill="1" applyBorder="1" applyAlignment="1">
      <alignment horizontal="center" vertical="center" wrapText="1"/>
      <protection/>
    </xf>
    <xf numFmtId="49" fontId="50" fillId="0" borderId="22" xfId="50" applyNumberFormat="1" applyFont="1" applyFill="1" applyBorder="1" applyProtection="1">
      <alignment horizontal="center" vertical="center" wrapText="1"/>
      <protection/>
    </xf>
    <xf numFmtId="49" fontId="50" fillId="0" borderId="23" xfId="49" applyNumberFormat="1" applyFont="1" applyFill="1" applyBorder="1" applyProtection="1">
      <alignment horizontal="center" vertical="center" wrapText="1"/>
      <protection/>
    </xf>
    <xf numFmtId="49" fontId="50" fillId="0" borderId="24" xfId="51" applyNumberFormat="1" applyFont="1" applyFill="1" applyBorder="1" applyProtection="1">
      <alignment horizontal="center" vertical="center" wrapText="1"/>
      <protection/>
    </xf>
    <xf numFmtId="4" fontId="50" fillId="0" borderId="6" xfId="49" applyNumberFormat="1" applyFont="1" applyFill="1" applyAlignment="1" applyProtection="1">
      <alignment horizontal="right" vertical="center" wrapText="1"/>
      <protection/>
    </xf>
    <xf numFmtId="4" fontId="50" fillId="0" borderId="4" xfId="39" applyNumberFormat="1" applyFont="1" applyFill="1" applyProtection="1">
      <alignment horizontal="right" vertical="top" shrinkToFit="1"/>
      <protection/>
    </xf>
    <xf numFmtId="4" fontId="50" fillId="0" borderId="5" xfId="40" applyNumberFormat="1" applyFont="1" applyFill="1" applyProtection="1">
      <alignment horizontal="right" vertical="top" shrinkToFit="1"/>
      <protection/>
    </xf>
    <xf numFmtId="4" fontId="51" fillId="0" borderId="4" xfId="43" applyNumberFormat="1" applyFont="1" applyFill="1" applyProtection="1">
      <alignment horizontal="right" vertical="top" shrinkToFit="1"/>
      <protection/>
    </xf>
    <xf numFmtId="4" fontId="51" fillId="0" borderId="5" xfId="44" applyNumberFormat="1" applyFont="1" applyFill="1" applyProtection="1">
      <alignment horizontal="right" vertical="top" shrinkToFit="1"/>
      <protection/>
    </xf>
    <xf numFmtId="49" fontId="51" fillId="0" borderId="3" xfId="41" applyNumberFormat="1" applyFont="1" applyFill="1" applyAlignment="1" applyProtection="1">
      <alignment horizontal="center" vertical="top" wrapText="1" shrinkToFit="1"/>
      <protection/>
    </xf>
    <xf numFmtId="49" fontId="51" fillId="0" borderId="3" xfId="41" applyNumberFormat="1" applyFont="1" applyFill="1" applyAlignment="1" applyProtection="1">
      <alignment horizontal="center" vertical="top"/>
      <protection/>
    </xf>
    <xf numFmtId="0" fontId="34" fillId="0" borderId="0" xfId="55" applyNumberFormat="1" applyFill="1" applyBorder="1" applyProtection="1">
      <alignment/>
      <protection/>
    </xf>
    <xf numFmtId="49" fontId="51" fillId="0" borderId="25" xfId="41" applyNumberFormat="1" applyFont="1" applyFill="1" applyBorder="1" applyAlignment="1" applyProtection="1">
      <alignment horizontal="center" vertical="top" wrapText="1" shrinkToFit="1"/>
      <protection/>
    </xf>
    <xf numFmtId="4" fontId="51" fillId="0" borderId="26" xfId="43" applyNumberFormat="1" applyFont="1" applyFill="1" applyBorder="1" applyProtection="1">
      <alignment horizontal="right" vertical="top" shrinkToFit="1"/>
      <protection/>
    </xf>
    <xf numFmtId="4" fontId="51" fillId="0" borderId="27" xfId="44" applyNumberFormat="1" applyFont="1" applyFill="1" applyBorder="1" applyProtection="1">
      <alignment horizontal="right" vertical="top" shrinkToFit="1"/>
      <protection/>
    </xf>
    <xf numFmtId="0" fontId="52" fillId="0" borderId="4" xfId="42" applyNumberFormat="1" applyFont="1" applyFill="1" applyAlignment="1" applyProtection="1" quotePrefix="1">
      <alignment horizontal="justify" vertical="top" wrapText="1"/>
      <protection/>
    </xf>
    <xf numFmtId="0" fontId="52" fillId="0" borderId="26" xfId="42" applyNumberFormat="1" applyFont="1" applyFill="1" applyBorder="1" applyAlignment="1" applyProtection="1" quotePrefix="1">
      <alignment horizontal="justify" vertical="top" wrapText="1"/>
      <protection/>
    </xf>
    <xf numFmtId="0" fontId="51" fillId="0" borderId="4" xfId="42" applyNumberFormat="1" applyFont="1" applyFill="1" applyAlignment="1" applyProtection="1" quotePrefix="1">
      <alignment horizontal="justify" vertical="top" wrapText="1"/>
      <protection/>
    </xf>
    <xf numFmtId="4" fontId="50" fillId="0" borderId="4" xfId="43" applyNumberFormat="1" applyFont="1" applyFill="1" applyProtection="1">
      <alignment horizontal="right" vertical="top" shrinkToFit="1"/>
      <protection/>
    </xf>
    <xf numFmtId="49" fontId="50" fillId="0" borderId="28" xfId="50" applyNumberFormat="1" applyFont="1" applyFill="1" applyBorder="1" applyAlignment="1" applyProtection="1">
      <alignment horizontal="left" vertical="center" wrapText="1"/>
      <protection/>
    </xf>
    <xf numFmtId="49" fontId="50" fillId="0" borderId="29" xfId="50" applyNumberFormat="1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50" fillId="0" borderId="30" xfId="38" applyNumberFormat="1" applyFont="1" applyFill="1" applyBorder="1" applyAlignment="1" applyProtection="1">
      <alignment horizontal="center" vertical="top" wrapText="1"/>
      <protection/>
    </xf>
    <xf numFmtId="0" fontId="50" fillId="0" borderId="31" xfId="38" applyNumberFormat="1" applyFont="1" applyFill="1" applyBorder="1" applyAlignment="1" applyProtection="1">
      <alignment horizontal="center" vertical="top" wrapText="1"/>
      <protection/>
    </xf>
    <xf numFmtId="49" fontId="50" fillId="0" borderId="30" xfId="37" applyNumberFormat="1" applyFont="1" applyFill="1" applyBorder="1" applyAlignment="1" applyProtection="1">
      <alignment horizontal="center" vertical="top" wrapText="1" shrinkToFit="1"/>
      <protection/>
    </xf>
    <xf numFmtId="49" fontId="50" fillId="0" borderId="31" xfId="37" applyNumberFormat="1" applyFont="1" applyFill="1" applyBorder="1" applyAlignment="1" applyProtection="1">
      <alignment horizontal="center" vertical="top" wrapText="1" shrinkToFit="1"/>
      <protection/>
    </xf>
    <xf numFmtId="0" fontId="34" fillId="0" borderId="0" xfId="52" applyNumberFormat="1" applyFill="1" applyProtection="1">
      <alignment horizontal="left" vertical="top" wrapText="1"/>
      <protection/>
    </xf>
    <xf numFmtId="0" fontId="34" fillId="0" borderId="0" xfId="52" applyFill="1">
      <alignment horizontal="left" vertical="top" wrapText="1"/>
      <protection/>
    </xf>
    <xf numFmtId="0" fontId="51" fillId="0" borderId="0" xfId="45" applyNumberFormat="1" applyFont="1" applyFill="1" applyProtection="1">
      <alignment horizontal="right" vertical="top" wrapText="1"/>
      <protection/>
    </xf>
    <xf numFmtId="0" fontId="51" fillId="0" borderId="0" xfId="45" applyFont="1" applyFill="1">
      <alignment horizontal="right" vertical="top" wrapText="1"/>
      <protection/>
    </xf>
    <xf numFmtId="49" fontId="50" fillId="0" borderId="32" xfId="54" applyNumberFormat="1" applyFont="1" applyFill="1" applyBorder="1" applyAlignment="1" applyProtection="1">
      <alignment horizontal="center" vertical="center" wrapText="1"/>
      <protection/>
    </xf>
    <xf numFmtId="49" fontId="50" fillId="0" borderId="32" xfId="53" applyNumberFormat="1" applyFont="1" applyFill="1" applyBorder="1" applyAlignment="1" applyProtection="1">
      <alignment horizontal="center" vertical="center" wrapText="1"/>
      <protection/>
    </xf>
    <xf numFmtId="49" fontId="50" fillId="0" borderId="33" xfId="37" applyNumberFormat="1" applyFont="1" applyFill="1" applyBorder="1" applyAlignment="1" applyProtection="1">
      <alignment horizontal="center" vertical="top" wrapText="1"/>
      <protection/>
    </xf>
    <xf numFmtId="49" fontId="50" fillId="0" borderId="34" xfId="37" applyNumberFormat="1" applyFont="1" applyFill="1" applyBorder="1" applyAlignment="1" applyProtection="1">
      <alignment horizontal="center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st57" xfId="45"/>
    <cellStyle name="style0" xfId="46"/>
    <cellStyle name="td" xfId="47"/>
    <cellStyle name="tr" xfId="48"/>
    <cellStyle name="xl_bot_header" xfId="49"/>
    <cellStyle name="xl_bot_left_header" xfId="50"/>
    <cellStyle name="xl_bot_right_header" xfId="51"/>
    <cellStyle name="xl_footer" xfId="52"/>
    <cellStyle name="xl_top_left_header" xfId="53"/>
    <cellStyle name="xl_top_right_header" xfId="54"/>
    <cellStyle name="xl_total_bot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showGridLines="0" tabSelected="1" view="pageLayout" workbookViewId="0" topLeftCell="A25">
      <selection activeCell="C26" sqref="C26"/>
    </sheetView>
  </sheetViews>
  <sheetFormatPr defaultColWidth="9.140625" defaultRowHeight="15"/>
  <cols>
    <col min="1" max="1" width="25.28125" style="1" customWidth="1"/>
    <col min="2" max="2" width="40.57421875" style="1" customWidth="1"/>
    <col min="3" max="5" width="17.7109375" style="1" customWidth="1"/>
    <col min="6" max="16384" width="9.140625" style="1" customWidth="1"/>
  </cols>
  <sheetData>
    <row r="1" spans="1:5" ht="150.75" customHeight="1">
      <c r="A1" s="2"/>
      <c r="B1" s="2"/>
      <c r="C1" s="27" t="s">
        <v>197</v>
      </c>
      <c r="D1" s="27"/>
      <c r="E1" s="27"/>
    </row>
    <row r="2" spans="1:5" ht="15.75">
      <c r="A2" s="4"/>
      <c r="B2" s="4"/>
      <c r="C2" s="28"/>
      <c r="D2" s="28"/>
      <c r="E2" s="28"/>
    </row>
    <row r="3" spans="1:5" ht="15.75">
      <c r="A3" s="29" t="s">
        <v>187</v>
      </c>
      <c r="B3" s="29"/>
      <c r="C3" s="29"/>
      <c r="D3" s="29"/>
      <c r="E3" s="29"/>
    </row>
    <row r="4" spans="1:5" ht="15" customHeight="1">
      <c r="A4" s="36"/>
      <c r="B4" s="37"/>
      <c r="C4" s="37"/>
      <c r="D4" s="37"/>
      <c r="E4" s="37"/>
    </row>
    <row r="5" spans="1:5" ht="15" customHeight="1">
      <c r="A5" s="39" t="s">
        <v>163</v>
      </c>
      <c r="B5" s="39"/>
      <c r="C5" s="38" t="s">
        <v>183</v>
      </c>
      <c r="D5" s="38"/>
      <c r="E5" s="38"/>
    </row>
    <row r="6" spans="1:5" ht="15.75">
      <c r="A6" s="39"/>
      <c r="B6" s="39"/>
      <c r="C6" s="5" t="s">
        <v>182</v>
      </c>
      <c r="D6" s="6" t="s">
        <v>184</v>
      </c>
      <c r="E6" s="6" t="s">
        <v>185</v>
      </c>
    </row>
    <row r="7" spans="1:5" ht="15.7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25" t="s">
        <v>186</v>
      </c>
      <c r="B8" s="26"/>
      <c r="C8" s="10">
        <f>C9+C14+C19+C35+C37+C39+C41+C43+C45+C47+C53+C77+C89+C98+C100+C103+C112+C114+C124</f>
        <v>3983511231.41</v>
      </c>
      <c r="D8" s="10">
        <f>D9+D14+D19+D35+D37+D39+D41+D43+D45+D47+D53+D77+D89+D98+D100+D103+D114+D124+D112</f>
        <v>3560239229</v>
      </c>
      <c r="E8" s="10">
        <f>E9+E14+E19+E35+E37+E39+E41+E43+E45+E47+E53+E77+E89+E98+E100+E103+E114+E124+E112</f>
        <v>3574659252</v>
      </c>
    </row>
    <row r="9" spans="1:5" ht="15.75">
      <c r="A9" s="40" t="s">
        <v>164</v>
      </c>
      <c r="B9" s="41"/>
      <c r="C9" s="11">
        <f>C10+C11+C12+C13</f>
        <v>16046602</v>
      </c>
      <c r="D9" s="11">
        <v>16640921</v>
      </c>
      <c r="E9" s="12">
        <v>17235239</v>
      </c>
    </row>
    <row r="10" spans="1:5" ht="97.5" customHeight="1">
      <c r="A10" s="16" t="s">
        <v>5</v>
      </c>
      <c r="B10" s="21" t="s">
        <v>6</v>
      </c>
      <c r="C10" s="13">
        <v>8098400</v>
      </c>
      <c r="D10" s="13">
        <v>7219223</v>
      </c>
      <c r="E10" s="14">
        <v>7477052</v>
      </c>
    </row>
    <row r="11" spans="1:5" ht="90">
      <c r="A11" s="16" t="s">
        <v>7</v>
      </c>
      <c r="B11" s="21" t="s">
        <v>8</v>
      </c>
      <c r="C11" s="13">
        <v>3484500</v>
      </c>
      <c r="D11" s="13">
        <v>3584738</v>
      </c>
      <c r="E11" s="14">
        <v>3712764</v>
      </c>
    </row>
    <row r="12" spans="1:5" ht="81" customHeight="1">
      <c r="A12" s="16" t="s">
        <v>9</v>
      </c>
      <c r="B12" s="21" t="s">
        <v>10</v>
      </c>
      <c r="C12" s="13">
        <v>1287800</v>
      </c>
      <c r="D12" s="13">
        <v>1190206</v>
      </c>
      <c r="E12" s="14">
        <v>1232713</v>
      </c>
    </row>
    <row r="13" spans="1:5" ht="90">
      <c r="A13" s="16" t="s">
        <v>11</v>
      </c>
      <c r="B13" s="21" t="s">
        <v>12</v>
      </c>
      <c r="C13" s="13">
        <v>3175902</v>
      </c>
      <c r="D13" s="13">
        <v>4646754</v>
      </c>
      <c r="E13" s="14">
        <v>4812710</v>
      </c>
    </row>
    <row r="14" spans="1:5" ht="15.75">
      <c r="A14" s="32" t="s">
        <v>165</v>
      </c>
      <c r="B14" s="33"/>
      <c r="C14" s="11">
        <v>12713560</v>
      </c>
      <c r="D14" s="11">
        <v>13220310</v>
      </c>
      <c r="E14" s="12">
        <v>13462540</v>
      </c>
    </row>
    <row r="15" spans="1:5" ht="165">
      <c r="A15" s="15" t="s">
        <v>13</v>
      </c>
      <c r="B15" s="21" t="s">
        <v>14</v>
      </c>
      <c r="C15" s="13">
        <v>5837620</v>
      </c>
      <c r="D15" s="13">
        <v>6077620</v>
      </c>
      <c r="E15" s="14">
        <v>6232920</v>
      </c>
    </row>
    <row r="16" spans="1:5" ht="195">
      <c r="A16" s="15" t="s">
        <v>15</v>
      </c>
      <c r="B16" s="21" t="s">
        <v>16</v>
      </c>
      <c r="C16" s="13">
        <v>33260</v>
      </c>
      <c r="D16" s="13">
        <v>34290</v>
      </c>
      <c r="E16" s="14">
        <v>34810</v>
      </c>
    </row>
    <row r="17" spans="1:5" ht="165">
      <c r="A17" s="15" t="s">
        <v>17</v>
      </c>
      <c r="B17" s="21" t="s">
        <v>18</v>
      </c>
      <c r="C17" s="13">
        <v>7679040</v>
      </c>
      <c r="D17" s="13">
        <v>7974160</v>
      </c>
      <c r="E17" s="14">
        <v>8151710</v>
      </c>
    </row>
    <row r="18" spans="1:5" ht="165">
      <c r="A18" s="15" t="s">
        <v>19</v>
      </c>
      <c r="B18" s="21" t="s">
        <v>20</v>
      </c>
      <c r="C18" s="13">
        <v>-836360</v>
      </c>
      <c r="D18" s="13">
        <v>-865760</v>
      </c>
      <c r="E18" s="14">
        <v>-956900</v>
      </c>
    </row>
    <row r="19" spans="1:5" ht="15.75">
      <c r="A19" s="32" t="s">
        <v>166</v>
      </c>
      <c r="B19" s="33"/>
      <c r="C19" s="11">
        <f>C20+C21+C22+C23+C24+C25+C26+C27+C28+C29+C30+C31+C32+C33+C34</f>
        <v>778346000</v>
      </c>
      <c r="D19" s="11">
        <f>D20+D21+D22+D23+D24+D25+D26+D27+D28+D29+D30+D31+D32+D33+D34</f>
        <v>757505000</v>
      </c>
      <c r="E19" s="11">
        <f>E20+E21+E22+E23+E24+E25+E26+E27+E28+E29+E30+E31+E32+E33+E34</f>
        <v>804581000</v>
      </c>
    </row>
    <row r="20" spans="1:5" ht="105">
      <c r="A20" s="15" t="s">
        <v>21</v>
      </c>
      <c r="B20" s="21" t="s">
        <v>22</v>
      </c>
      <c r="C20" s="13">
        <v>644033000</v>
      </c>
      <c r="D20" s="13">
        <v>627950000</v>
      </c>
      <c r="E20" s="14">
        <v>630195000</v>
      </c>
    </row>
    <row r="21" spans="1:5" ht="168" customHeight="1">
      <c r="A21" s="15" t="s">
        <v>23</v>
      </c>
      <c r="B21" s="21" t="s">
        <v>24</v>
      </c>
      <c r="C21" s="13">
        <v>570000</v>
      </c>
      <c r="D21" s="13">
        <v>695000</v>
      </c>
      <c r="E21" s="14">
        <v>725000</v>
      </c>
    </row>
    <row r="22" spans="1:5" ht="60">
      <c r="A22" s="15" t="s">
        <v>25</v>
      </c>
      <c r="B22" s="21" t="s">
        <v>26</v>
      </c>
      <c r="C22" s="13">
        <v>672000</v>
      </c>
      <c r="D22" s="13">
        <v>720000</v>
      </c>
      <c r="E22" s="14">
        <v>750000</v>
      </c>
    </row>
    <row r="23" spans="1:5" ht="165" customHeight="1">
      <c r="A23" s="15" t="s">
        <v>27</v>
      </c>
      <c r="B23" s="21" t="s">
        <v>28</v>
      </c>
      <c r="C23" s="13">
        <v>4069000</v>
      </c>
      <c r="D23" s="13">
        <v>4600000</v>
      </c>
      <c r="E23" s="14">
        <v>4700000</v>
      </c>
    </row>
    <row r="24" spans="1:5" ht="140.25" customHeight="1">
      <c r="A24" s="15" t="s">
        <v>200</v>
      </c>
      <c r="B24" s="21" t="s">
        <v>199</v>
      </c>
      <c r="C24" s="13">
        <v>138000</v>
      </c>
      <c r="D24" s="13">
        <v>0</v>
      </c>
      <c r="E24" s="14">
        <v>0</v>
      </c>
    </row>
    <row r="25" spans="1:5" ht="90">
      <c r="A25" s="15" t="s">
        <v>29</v>
      </c>
      <c r="B25" s="21" t="s">
        <v>30</v>
      </c>
      <c r="C25" s="13">
        <v>40688000</v>
      </c>
      <c r="D25" s="13">
        <v>42250000</v>
      </c>
      <c r="E25" s="14">
        <v>72500000</v>
      </c>
    </row>
    <row r="26" spans="1:5" ht="105">
      <c r="A26" s="15" t="s">
        <v>31</v>
      </c>
      <c r="B26" s="21" t="s">
        <v>32</v>
      </c>
      <c r="C26" s="13">
        <v>17405000</v>
      </c>
      <c r="D26" s="13">
        <v>17500000</v>
      </c>
      <c r="E26" s="14">
        <v>32100000</v>
      </c>
    </row>
    <row r="27" spans="1:5" ht="30">
      <c r="A27" s="15" t="s">
        <v>33</v>
      </c>
      <c r="B27" s="21" t="s">
        <v>34</v>
      </c>
      <c r="C27" s="13">
        <v>12691000</v>
      </c>
      <c r="D27" s="13">
        <v>1050000</v>
      </c>
      <c r="E27" s="14">
        <v>400000</v>
      </c>
    </row>
    <row r="28" spans="1:5" ht="15.75">
      <c r="A28" s="15" t="s">
        <v>35</v>
      </c>
      <c r="B28" s="21" t="s">
        <v>36</v>
      </c>
      <c r="C28" s="13">
        <v>21000</v>
      </c>
      <c r="D28" s="13">
        <v>22000</v>
      </c>
      <c r="E28" s="14">
        <v>23000</v>
      </c>
    </row>
    <row r="29" spans="1:5" ht="47.25" customHeight="1">
      <c r="A29" s="15" t="s">
        <v>37</v>
      </c>
      <c r="B29" s="21" t="s">
        <v>38</v>
      </c>
      <c r="C29" s="13">
        <v>11367000</v>
      </c>
      <c r="D29" s="13">
        <v>11720000</v>
      </c>
      <c r="E29" s="14">
        <v>11810000</v>
      </c>
    </row>
    <row r="30" spans="1:5" ht="75">
      <c r="A30" s="15" t="s">
        <v>39</v>
      </c>
      <c r="B30" s="21" t="s">
        <v>188</v>
      </c>
      <c r="C30" s="13">
        <v>17209000</v>
      </c>
      <c r="D30" s="13">
        <v>17790000</v>
      </c>
      <c r="E30" s="14">
        <v>17850000</v>
      </c>
    </row>
    <row r="31" spans="1:5" ht="60">
      <c r="A31" s="15" t="s">
        <v>40</v>
      </c>
      <c r="B31" s="21" t="s">
        <v>189</v>
      </c>
      <c r="C31" s="13">
        <v>6856000</v>
      </c>
      <c r="D31" s="13">
        <v>6805000</v>
      </c>
      <c r="E31" s="14">
        <v>6898000</v>
      </c>
    </row>
    <row r="32" spans="1:5" ht="60">
      <c r="A32" s="15" t="s">
        <v>41</v>
      </c>
      <c r="B32" s="21" t="s">
        <v>190</v>
      </c>
      <c r="C32" s="13">
        <v>1268000</v>
      </c>
      <c r="D32" s="13">
        <v>1580000</v>
      </c>
      <c r="E32" s="14">
        <v>1590000</v>
      </c>
    </row>
    <row r="33" spans="1:5" ht="75.75" customHeight="1">
      <c r="A33" s="15" t="s">
        <v>42</v>
      </c>
      <c r="B33" s="21" t="s">
        <v>191</v>
      </c>
      <c r="C33" s="13">
        <v>21306000</v>
      </c>
      <c r="D33" s="13">
        <v>24790000</v>
      </c>
      <c r="E33" s="14">
        <v>25040000</v>
      </c>
    </row>
    <row r="34" spans="1:5" ht="105" customHeight="1">
      <c r="A34" s="15" t="s">
        <v>43</v>
      </c>
      <c r="B34" s="21" t="s">
        <v>192</v>
      </c>
      <c r="C34" s="13">
        <v>53000</v>
      </c>
      <c r="D34" s="13">
        <v>33000</v>
      </c>
      <c r="E34" s="14">
        <v>0</v>
      </c>
    </row>
    <row r="35" spans="1:5" ht="15.75">
      <c r="A35" s="32" t="s">
        <v>167</v>
      </c>
      <c r="B35" s="33"/>
      <c r="C35" s="11">
        <v>485000</v>
      </c>
      <c r="D35" s="11">
        <v>320039</v>
      </c>
      <c r="E35" s="12">
        <v>500000</v>
      </c>
    </row>
    <row r="36" spans="1:5" ht="90.75" customHeight="1">
      <c r="A36" s="15" t="s">
        <v>44</v>
      </c>
      <c r="B36" s="21" t="s">
        <v>45</v>
      </c>
      <c r="C36" s="13">
        <v>485000</v>
      </c>
      <c r="D36" s="13">
        <v>320039</v>
      </c>
      <c r="E36" s="14">
        <v>500000</v>
      </c>
    </row>
    <row r="37" spans="1:5" ht="15.75">
      <c r="A37" s="32" t="s">
        <v>168</v>
      </c>
      <c r="B37" s="33"/>
      <c r="C37" s="11">
        <v>8000</v>
      </c>
      <c r="D37" s="11">
        <v>5000</v>
      </c>
      <c r="E37" s="12">
        <v>5000</v>
      </c>
    </row>
    <row r="38" spans="1:5" ht="91.5" customHeight="1">
      <c r="A38" s="15" t="s">
        <v>46</v>
      </c>
      <c r="B38" s="21" t="s">
        <v>45</v>
      </c>
      <c r="C38" s="13">
        <v>8000</v>
      </c>
      <c r="D38" s="13">
        <v>5000</v>
      </c>
      <c r="E38" s="14">
        <v>5000</v>
      </c>
    </row>
    <row r="39" spans="1:5" ht="15.75">
      <c r="A39" s="32" t="s">
        <v>169</v>
      </c>
      <c r="B39" s="33"/>
      <c r="C39" s="11">
        <v>23000</v>
      </c>
      <c r="D39" s="11">
        <v>23000</v>
      </c>
      <c r="E39" s="12">
        <v>23000</v>
      </c>
    </row>
    <row r="40" spans="1:5" ht="45">
      <c r="A40" s="15" t="s">
        <v>47</v>
      </c>
      <c r="B40" s="21" t="s">
        <v>48</v>
      </c>
      <c r="C40" s="13">
        <v>23000</v>
      </c>
      <c r="D40" s="13">
        <v>23000</v>
      </c>
      <c r="E40" s="14">
        <v>23000</v>
      </c>
    </row>
    <row r="41" spans="1:5" ht="33.75" customHeight="1">
      <c r="A41" s="30" t="s">
        <v>170</v>
      </c>
      <c r="B41" s="31"/>
      <c r="C41" s="11">
        <v>400000</v>
      </c>
      <c r="D41" s="11">
        <v>100000</v>
      </c>
      <c r="E41" s="12">
        <v>100000</v>
      </c>
    </row>
    <row r="42" spans="1:5" ht="90" customHeight="1">
      <c r="A42" s="15" t="s">
        <v>49</v>
      </c>
      <c r="B42" s="21" t="s">
        <v>45</v>
      </c>
      <c r="C42" s="13">
        <v>400000</v>
      </c>
      <c r="D42" s="13">
        <v>100000</v>
      </c>
      <c r="E42" s="14">
        <v>100000</v>
      </c>
    </row>
    <row r="43" spans="1:5" ht="36.75" customHeight="1">
      <c r="A43" s="30" t="s">
        <v>181</v>
      </c>
      <c r="B43" s="31"/>
      <c r="C43" s="11">
        <v>350000</v>
      </c>
      <c r="D43" s="11">
        <v>350000</v>
      </c>
      <c r="E43" s="12">
        <v>350000</v>
      </c>
    </row>
    <row r="44" spans="1:5" ht="90.75" customHeight="1">
      <c r="A44" s="15" t="s">
        <v>50</v>
      </c>
      <c r="B44" s="21" t="s">
        <v>45</v>
      </c>
      <c r="C44" s="13">
        <v>350000</v>
      </c>
      <c r="D44" s="13">
        <v>350000</v>
      </c>
      <c r="E44" s="14">
        <v>350000</v>
      </c>
    </row>
    <row r="45" spans="1:5" ht="25.5" customHeight="1">
      <c r="A45" s="30" t="s">
        <v>180</v>
      </c>
      <c r="B45" s="31"/>
      <c r="C45" s="11">
        <v>121918</v>
      </c>
      <c r="D45" s="11">
        <v>152400</v>
      </c>
      <c r="E45" s="12">
        <v>96721</v>
      </c>
    </row>
    <row r="46" spans="1:5" ht="104.25" customHeight="1">
      <c r="A46" s="15" t="s">
        <v>51</v>
      </c>
      <c r="B46" s="21" t="s">
        <v>52</v>
      </c>
      <c r="C46" s="13">
        <v>121918</v>
      </c>
      <c r="D46" s="13">
        <v>152400</v>
      </c>
      <c r="E46" s="14">
        <v>96721</v>
      </c>
    </row>
    <row r="47" spans="1:5" ht="36" customHeight="1">
      <c r="A47" s="30" t="s">
        <v>179</v>
      </c>
      <c r="B47" s="31"/>
      <c r="C47" s="11">
        <v>51000</v>
      </c>
      <c r="D47" s="11">
        <v>51000</v>
      </c>
      <c r="E47" s="12">
        <v>51000</v>
      </c>
    </row>
    <row r="48" spans="1:5" ht="105.75" customHeight="1">
      <c r="A48" s="15" t="s">
        <v>53</v>
      </c>
      <c r="B48" s="21" t="s">
        <v>54</v>
      </c>
      <c r="C48" s="13">
        <v>3000</v>
      </c>
      <c r="D48" s="13">
        <v>3000</v>
      </c>
      <c r="E48" s="14">
        <v>3000</v>
      </c>
    </row>
    <row r="49" spans="1:5" ht="150.75" customHeight="1">
      <c r="A49" s="15" t="s">
        <v>55</v>
      </c>
      <c r="B49" s="21" t="s">
        <v>56</v>
      </c>
      <c r="C49" s="13">
        <v>2350</v>
      </c>
      <c r="D49" s="13">
        <v>2350</v>
      </c>
      <c r="E49" s="14">
        <v>2350</v>
      </c>
    </row>
    <row r="50" spans="1:5" ht="120.75" customHeight="1">
      <c r="A50" s="15" t="s">
        <v>57</v>
      </c>
      <c r="B50" s="21" t="s">
        <v>58</v>
      </c>
      <c r="C50" s="13">
        <v>1650</v>
      </c>
      <c r="D50" s="13">
        <v>1650</v>
      </c>
      <c r="E50" s="14">
        <v>1650</v>
      </c>
    </row>
    <row r="51" spans="1:5" ht="138.75" customHeight="1">
      <c r="A51" s="15" t="s">
        <v>59</v>
      </c>
      <c r="B51" s="21" t="s">
        <v>60</v>
      </c>
      <c r="C51" s="13">
        <v>16000</v>
      </c>
      <c r="D51" s="13">
        <v>16000</v>
      </c>
      <c r="E51" s="14">
        <v>16000</v>
      </c>
    </row>
    <row r="52" spans="1:5" ht="93" customHeight="1">
      <c r="A52" s="15" t="s">
        <v>61</v>
      </c>
      <c r="B52" s="21" t="s">
        <v>45</v>
      </c>
      <c r="C52" s="13">
        <v>28000</v>
      </c>
      <c r="D52" s="13">
        <v>28000</v>
      </c>
      <c r="E52" s="14">
        <v>28000</v>
      </c>
    </row>
    <row r="53" spans="1:5" ht="15.75">
      <c r="A53" s="30" t="s">
        <v>178</v>
      </c>
      <c r="B53" s="31"/>
      <c r="C53" s="11">
        <v>342700</v>
      </c>
      <c r="D53" s="11">
        <v>342700</v>
      </c>
      <c r="E53" s="12">
        <v>342700</v>
      </c>
    </row>
    <row r="54" spans="1:5" ht="105" customHeight="1">
      <c r="A54" s="15" t="s">
        <v>62</v>
      </c>
      <c r="B54" s="21" t="s">
        <v>63</v>
      </c>
      <c r="C54" s="13">
        <v>14000</v>
      </c>
      <c r="D54" s="13">
        <v>14000</v>
      </c>
      <c r="E54" s="14">
        <v>14000</v>
      </c>
    </row>
    <row r="55" spans="1:5" ht="105" customHeight="1">
      <c r="A55" s="15" t="s">
        <v>64</v>
      </c>
      <c r="B55" s="21" t="s">
        <v>193</v>
      </c>
      <c r="C55" s="13">
        <v>2350</v>
      </c>
      <c r="D55" s="13">
        <v>2350</v>
      </c>
      <c r="E55" s="14">
        <v>2350</v>
      </c>
    </row>
    <row r="56" spans="1:5" ht="150" customHeight="1">
      <c r="A56" s="15" t="s">
        <v>65</v>
      </c>
      <c r="B56" s="21" t="s">
        <v>194</v>
      </c>
      <c r="C56" s="13">
        <v>4500</v>
      </c>
      <c r="D56" s="13">
        <v>4500</v>
      </c>
      <c r="E56" s="14">
        <v>4500</v>
      </c>
    </row>
    <row r="57" spans="1:5" ht="149.25" customHeight="1">
      <c r="A57" s="15" t="s">
        <v>66</v>
      </c>
      <c r="B57" s="21" t="s">
        <v>56</v>
      </c>
      <c r="C57" s="13">
        <v>32500</v>
      </c>
      <c r="D57" s="13">
        <v>32500</v>
      </c>
      <c r="E57" s="14">
        <v>32500</v>
      </c>
    </row>
    <row r="58" spans="1:5" ht="141.75">
      <c r="A58" s="15" t="s">
        <v>67</v>
      </c>
      <c r="B58" s="23" t="s">
        <v>68</v>
      </c>
      <c r="C58" s="13">
        <v>61620</v>
      </c>
      <c r="D58" s="13">
        <v>61620</v>
      </c>
      <c r="E58" s="14">
        <v>61620</v>
      </c>
    </row>
    <row r="59" spans="1:5" ht="141.75">
      <c r="A59" s="15" t="s">
        <v>69</v>
      </c>
      <c r="B59" s="23" t="s">
        <v>68</v>
      </c>
      <c r="C59" s="13">
        <v>2000</v>
      </c>
      <c r="D59" s="13">
        <v>2000</v>
      </c>
      <c r="E59" s="14">
        <v>2000</v>
      </c>
    </row>
    <row r="60" spans="1:5" ht="120" customHeight="1">
      <c r="A60" s="15" t="s">
        <v>70</v>
      </c>
      <c r="B60" s="21" t="s">
        <v>71</v>
      </c>
      <c r="C60" s="13">
        <v>16730</v>
      </c>
      <c r="D60" s="13">
        <v>16730</v>
      </c>
      <c r="E60" s="14">
        <v>16730</v>
      </c>
    </row>
    <row r="61" spans="1:5" ht="120" customHeight="1">
      <c r="A61" s="15" t="s">
        <v>72</v>
      </c>
      <c r="B61" s="21" t="s">
        <v>73</v>
      </c>
      <c r="C61" s="13">
        <v>1500</v>
      </c>
      <c r="D61" s="13">
        <v>1500</v>
      </c>
      <c r="E61" s="14">
        <v>1500</v>
      </c>
    </row>
    <row r="62" spans="1:5" ht="149.25" customHeight="1">
      <c r="A62" s="15" t="s">
        <v>74</v>
      </c>
      <c r="B62" s="21" t="s">
        <v>75</v>
      </c>
      <c r="C62" s="13">
        <v>1500</v>
      </c>
      <c r="D62" s="13">
        <v>1500</v>
      </c>
      <c r="E62" s="14">
        <v>1500</v>
      </c>
    </row>
    <row r="63" spans="1:5" ht="150" customHeight="1">
      <c r="A63" s="15" t="s">
        <v>76</v>
      </c>
      <c r="B63" s="21" t="s">
        <v>75</v>
      </c>
      <c r="C63" s="13">
        <v>11250</v>
      </c>
      <c r="D63" s="13">
        <v>11250</v>
      </c>
      <c r="E63" s="14">
        <v>11250</v>
      </c>
    </row>
    <row r="64" spans="1:5" ht="150" customHeight="1">
      <c r="A64" s="15" t="s">
        <v>77</v>
      </c>
      <c r="B64" s="21" t="s">
        <v>78</v>
      </c>
      <c r="C64" s="13">
        <v>20630</v>
      </c>
      <c r="D64" s="13">
        <v>20630</v>
      </c>
      <c r="E64" s="14">
        <v>20630</v>
      </c>
    </row>
    <row r="65" spans="1:5" ht="165" customHeight="1">
      <c r="A65" s="15" t="s">
        <v>79</v>
      </c>
      <c r="B65" s="21" t="s">
        <v>80</v>
      </c>
      <c r="C65" s="13">
        <v>900</v>
      </c>
      <c r="D65" s="13">
        <v>900</v>
      </c>
      <c r="E65" s="14">
        <v>900</v>
      </c>
    </row>
    <row r="66" spans="1:5" ht="165" customHeight="1">
      <c r="A66" s="15" t="s">
        <v>81</v>
      </c>
      <c r="B66" s="21" t="s">
        <v>80</v>
      </c>
      <c r="C66" s="13">
        <v>2700</v>
      </c>
      <c r="D66" s="13">
        <v>2700</v>
      </c>
      <c r="E66" s="14">
        <v>2700</v>
      </c>
    </row>
    <row r="67" spans="1:5" ht="165.75" customHeight="1">
      <c r="A67" s="15" t="s">
        <v>82</v>
      </c>
      <c r="B67" s="21" t="s">
        <v>80</v>
      </c>
      <c r="C67" s="13">
        <v>5700</v>
      </c>
      <c r="D67" s="13">
        <v>5700</v>
      </c>
      <c r="E67" s="14">
        <v>5700</v>
      </c>
    </row>
    <row r="68" spans="1:5" ht="121.5" customHeight="1">
      <c r="A68" s="15" t="s">
        <v>83</v>
      </c>
      <c r="B68" s="21" t="s">
        <v>84</v>
      </c>
      <c r="C68" s="13">
        <v>1170</v>
      </c>
      <c r="D68" s="13">
        <v>1170</v>
      </c>
      <c r="E68" s="14">
        <v>1170</v>
      </c>
    </row>
    <row r="69" spans="1:5" ht="120" customHeight="1">
      <c r="A69" s="15" t="s">
        <v>85</v>
      </c>
      <c r="B69" s="21" t="s">
        <v>84</v>
      </c>
      <c r="C69" s="13">
        <v>2000</v>
      </c>
      <c r="D69" s="13">
        <v>2000</v>
      </c>
      <c r="E69" s="14">
        <v>2000</v>
      </c>
    </row>
    <row r="70" spans="1:5" ht="105.75" customHeight="1">
      <c r="A70" s="15" t="s">
        <v>86</v>
      </c>
      <c r="B70" s="21" t="s">
        <v>87</v>
      </c>
      <c r="C70" s="13">
        <v>50000</v>
      </c>
      <c r="D70" s="13">
        <v>50000</v>
      </c>
      <c r="E70" s="14">
        <v>50000</v>
      </c>
    </row>
    <row r="71" spans="1:5" ht="135" customHeight="1">
      <c r="A71" s="15" t="s">
        <v>88</v>
      </c>
      <c r="B71" s="21" t="s">
        <v>89</v>
      </c>
      <c r="C71" s="13">
        <v>4000</v>
      </c>
      <c r="D71" s="13">
        <v>4000</v>
      </c>
      <c r="E71" s="14">
        <v>4000</v>
      </c>
    </row>
    <row r="72" spans="1:5" ht="135" customHeight="1">
      <c r="A72" s="15" t="s">
        <v>90</v>
      </c>
      <c r="B72" s="21" t="s">
        <v>91</v>
      </c>
      <c r="C72" s="13">
        <v>500</v>
      </c>
      <c r="D72" s="13">
        <v>500</v>
      </c>
      <c r="E72" s="14">
        <v>500</v>
      </c>
    </row>
    <row r="73" spans="1:5" ht="105.75" customHeight="1">
      <c r="A73" s="15" t="s">
        <v>92</v>
      </c>
      <c r="B73" s="21" t="s">
        <v>87</v>
      </c>
      <c r="C73" s="13">
        <v>43900</v>
      </c>
      <c r="D73" s="13">
        <v>43900</v>
      </c>
      <c r="E73" s="14">
        <v>43900</v>
      </c>
    </row>
    <row r="74" spans="1:5" ht="105.75" customHeight="1">
      <c r="A74" s="15" t="s">
        <v>93</v>
      </c>
      <c r="B74" s="21" t="s">
        <v>87</v>
      </c>
      <c r="C74" s="13">
        <v>6000</v>
      </c>
      <c r="D74" s="13">
        <v>6000</v>
      </c>
      <c r="E74" s="14">
        <v>6000</v>
      </c>
    </row>
    <row r="75" spans="1:5" ht="120" customHeight="1">
      <c r="A75" s="15" t="s">
        <v>94</v>
      </c>
      <c r="B75" s="21" t="s">
        <v>58</v>
      </c>
      <c r="C75" s="13">
        <v>2250</v>
      </c>
      <c r="D75" s="13">
        <v>2250</v>
      </c>
      <c r="E75" s="14">
        <v>2250</v>
      </c>
    </row>
    <row r="76" spans="1:5" ht="136.5" customHeight="1">
      <c r="A76" s="15" t="s">
        <v>95</v>
      </c>
      <c r="B76" s="21" t="s">
        <v>60</v>
      </c>
      <c r="C76" s="13">
        <v>55000</v>
      </c>
      <c r="D76" s="13">
        <v>55000</v>
      </c>
      <c r="E76" s="14">
        <v>55000</v>
      </c>
    </row>
    <row r="77" spans="1:5" ht="41.25" customHeight="1">
      <c r="A77" s="30" t="s">
        <v>177</v>
      </c>
      <c r="B77" s="31"/>
      <c r="C77" s="11">
        <f>C78+C79+C80+C81+C82+C83+C84+C85+C86+C87+C88</f>
        <v>24278873.59</v>
      </c>
      <c r="D77" s="11">
        <f>D78+D79+D80+D81+D82+D83+D84+D85+D86+D87+D88</f>
        <v>8055972</v>
      </c>
      <c r="E77" s="11">
        <f>E78+E79+E80+E81+E82+E83+E84+E85+E86+E87+E88</f>
        <v>7732397</v>
      </c>
    </row>
    <row r="78" spans="1:5" ht="90">
      <c r="A78" s="15" t="s">
        <v>96</v>
      </c>
      <c r="B78" s="21" t="s">
        <v>97</v>
      </c>
      <c r="C78" s="13">
        <v>190000</v>
      </c>
      <c r="D78" s="13">
        <v>190000</v>
      </c>
      <c r="E78" s="14">
        <v>190000</v>
      </c>
    </row>
    <row r="79" spans="1:5" ht="75">
      <c r="A79" s="15" t="s">
        <v>98</v>
      </c>
      <c r="B79" s="21" t="s">
        <v>99</v>
      </c>
      <c r="C79" s="13">
        <v>1000000</v>
      </c>
      <c r="D79" s="13">
        <v>500000</v>
      </c>
      <c r="E79" s="14">
        <v>500000</v>
      </c>
    </row>
    <row r="80" spans="1:5" ht="60">
      <c r="A80" s="15" t="s">
        <v>100</v>
      </c>
      <c r="B80" s="21" t="s">
        <v>101</v>
      </c>
      <c r="C80" s="13">
        <v>810000</v>
      </c>
      <c r="D80" s="13">
        <v>810000</v>
      </c>
      <c r="E80" s="14">
        <v>810000</v>
      </c>
    </row>
    <row r="81" spans="1:5" ht="30">
      <c r="A81" s="15" t="s">
        <v>102</v>
      </c>
      <c r="B81" s="21" t="s">
        <v>103</v>
      </c>
      <c r="C81" s="13">
        <v>1011800</v>
      </c>
      <c r="D81" s="13">
        <v>1011800</v>
      </c>
      <c r="E81" s="14">
        <v>1011800</v>
      </c>
    </row>
    <row r="82" spans="1:5" ht="75">
      <c r="A82" s="15" t="s">
        <v>104</v>
      </c>
      <c r="B82" s="21" t="s">
        <v>105</v>
      </c>
      <c r="C82" s="13">
        <v>300000</v>
      </c>
      <c r="D82" s="13">
        <v>300000</v>
      </c>
      <c r="E82" s="14">
        <v>300000</v>
      </c>
    </row>
    <row r="83" spans="1:5" ht="30">
      <c r="A83" s="15" t="s">
        <v>106</v>
      </c>
      <c r="B83" s="21" t="s">
        <v>107</v>
      </c>
      <c r="C83" s="13">
        <v>4386755.59</v>
      </c>
      <c r="D83" s="13">
        <v>0</v>
      </c>
      <c r="E83" s="14">
        <v>0</v>
      </c>
    </row>
    <row r="84" spans="1:5" ht="45">
      <c r="A84" s="15" t="s">
        <v>108</v>
      </c>
      <c r="B84" s="21" t="s">
        <v>109</v>
      </c>
      <c r="C84" s="13">
        <v>4049882</v>
      </c>
      <c r="D84" s="13">
        <v>4049882</v>
      </c>
      <c r="E84" s="14">
        <v>4049882</v>
      </c>
    </row>
    <row r="85" spans="1:5" ht="79.5" customHeight="1">
      <c r="A85" s="15" t="s">
        <v>110</v>
      </c>
      <c r="B85" s="21" t="s">
        <v>111</v>
      </c>
      <c r="C85" s="13">
        <v>89467</v>
      </c>
      <c r="D85" s="13">
        <v>359792</v>
      </c>
      <c r="E85" s="14">
        <v>36217</v>
      </c>
    </row>
    <row r="86" spans="1:5" ht="94.5" customHeight="1">
      <c r="A86" s="15" t="s">
        <v>112</v>
      </c>
      <c r="B86" s="21" t="s">
        <v>113</v>
      </c>
      <c r="C86" s="13">
        <v>834498</v>
      </c>
      <c r="D86" s="13">
        <v>834498</v>
      </c>
      <c r="E86" s="14">
        <v>834498</v>
      </c>
    </row>
    <row r="87" spans="1:5" ht="45">
      <c r="A87" s="15" t="s">
        <v>114</v>
      </c>
      <c r="B87" s="21" t="s">
        <v>115</v>
      </c>
      <c r="C87" s="13">
        <v>1115471</v>
      </c>
      <c r="D87" s="13">
        <v>0</v>
      </c>
      <c r="E87" s="14">
        <v>0</v>
      </c>
    </row>
    <row r="88" spans="1:5" ht="78" customHeight="1">
      <c r="A88" s="15" t="s">
        <v>201</v>
      </c>
      <c r="B88" s="21" t="s">
        <v>202</v>
      </c>
      <c r="C88" s="13">
        <v>10491000</v>
      </c>
      <c r="D88" s="13">
        <v>0</v>
      </c>
      <c r="E88" s="14">
        <v>0</v>
      </c>
    </row>
    <row r="89" spans="1:5" ht="51" customHeight="1">
      <c r="A89" s="30" t="s">
        <v>176</v>
      </c>
      <c r="B89" s="31"/>
      <c r="C89" s="11">
        <f>C90+C91+C92+C93+C94+C95+C96+C97</f>
        <v>199551436.75</v>
      </c>
      <c r="D89" s="11">
        <v>100214116</v>
      </c>
      <c r="E89" s="12">
        <v>107610484</v>
      </c>
    </row>
    <row r="90" spans="1:5" ht="123.75" customHeight="1">
      <c r="A90" s="15" t="s">
        <v>116</v>
      </c>
      <c r="B90" s="21" t="s">
        <v>117</v>
      </c>
      <c r="C90" s="13">
        <v>284800</v>
      </c>
      <c r="D90" s="13">
        <v>284800</v>
      </c>
      <c r="E90" s="14">
        <v>284800</v>
      </c>
    </row>
    <row r="91" spans="1:5" ht="30">
      <c r="A91" s="15" t="s">
        <v>118</v>
      </c>
      <c r="B91" s="21" t="s">
        <v>103</v>
      </c>
      <c r="C91" s="13">
        <v>2012000</v>
      </c>
      <c r="D91" s="13">
        <v>2012000</v>
      </c>
      <c r="E91" s="14">
        <v>2012000</v>
      </c>
    </row>
    <row r="92" spans="1:5" ht="120">
      <c r="A92" s="15" t="s">
        <v>119</v>
      </c>
      <c r="B92" s="21" t="s">
        <v>120</v>
      </c>
      <c r="C92" s="13">
        <v>1000000</v>
      </c>
      <c r="D92" s="13">
        <v>1000000</v>
      </c>
      <c r="E92" s="14">
        <v>1000000</v>
      </c>
    </row>
    <row r="93" spans="1:5" ht="165">
      <c r="A93" s="15" t="s">
        <v>121</v>
      </c>
      <c r="B93" s="21" t="s">
        <v>122</v>
      </c>
      <c r="C93" s="13">
        <v>57409179.72</v>
      </c>
      <c r="D93" s="13">
        <v>0</v>
      </c>
      <c r="E93" s="14">
        <v>0</v>
      </c>
    </row>
    <row r="94" spans="1:5" ht="120">
      <c r="A94" s="15" t="s">
        <v>123</v>
      </c>
      <c r="B94" s="21" t="s">
        <v>124</v>
      </c>
      <c r="C94" s="13">
        <v>1879441.2</v>
      </c>
      <c r="D94" s="13">
        <v>0</v>
      </c>
      <c r="E94" s="14">
        <v>0</v>
      </c>
    </row>
    <row r="95" spans="1:5" ht="45">
      <c r="A95" s="15" t="s">
        <v>125</v>
      </c>
      <c r="B95" s="21" t="s">
        <v>126</v>
      </c>
      <c r="C95" s="13">
        <v>51341150</v>
      </c>
      <c r="D95" s="13">
        <v>50891510</v>
      </c>
      <c r="E95" s="14">
        <v>58287878</v>
      </c>
    </row>
    <row r="96" spans="1:5" ht="30">
      <c r="A96" s="15" t="s">
        <v>127</v>
      </c>
      <c r="B96" s="21" t="s">
        <v>107</v>
      </c>
      <c r="C96" s="13">
        <v>81166059.83</v>
      </c>
      <c r="D96" s="13">
        <v>41567000</v>
      </c>
      <c r="E96" s="14">
        <v>41567000</v>
      </c>
    </row>
    <row r="97" spans="1:5" ht="45">
      <c r="A97" s="15" t="s">
        <v>128</v>
      </c>
      <c r="B97" s="21" t="s">
        <v>109</v>
      </c>
      <c r="C97" s="13">
        <v>4458806</v>
      </c>
      <c r="D97" s="13">
        <v>4458806</v>
      </c>
      <c r="E97" s="14">
        <v>4458806</v>
      </c>
    </row>
    <row r="98" spans="1:5" ht="51" customHeight="1">
      <c r="A98" s="30" t="s">
        <v>175</v>
      </c>
      <c r="B98" s="31"/>
      <c r="C98" s="11">
        <v>11555200</v>
      </c>
      <c r="D98" s="11">
        <v>11555200</v>
      </c>
      <c r="E98" s="12">
        <v>11555200</v>
      </c>
    </row>
    <row r="99" spans="1:5" ht="45">
      <c r="A99" s="15" t="s">
        <v>129</v>
      </c>
      <c r="B99" s="21" t="s">
        <v>109</v>
      </c>
      <c r="C99" s="13">
        <v>11555200</v>
      </c>
      <c r="D99" s="13">
        <v>11555200</v>
      </c>
      <c r="E99" s="14">
        <v>11555200</v>
      </c>
    </row>
    <row r="100" spans="1:5" ht="38.25" customHeight="1">
      <c r="A100" s="30" t="s">
        <v>174</v>
      </c>
      <c r="B100" s="31"/>
      <c r="C100" s="11">
        <f>C101+C102</f>
        <v>64567389.02</v>
      </c>
      <c r="D100" s="11">
        <f>D101+D102</f>
        <v>53913600</v>
      </c>
      <c r="E100" s="11">
        <f>E101+E102</f>
        <v>53913600</v>
      </c>
    </row>
    <row r="101" spans="1:5" ht="30">
      <c r="A101" s="15" t="s">
        <v>130</v>
      </c>
      <c r="B101" s="21" t="s">
        <v>107</v>
      </c>
      <c r="C101" s="13">
        <v>54567389.02</v>
      </c>
      <c r="D101" s="13">
        <v>53913600</v>
      </c>
      <c r="E101" s="14">
        <v>53913600</v>
      </c>
    </row>
    <row r="102" spans="1:5" ht="61.5" customHeight="1">
      <c r="A102" s="15" t="s">
        <v>203</v>
      </c>
      <c r="B102" s="21" t="s">
        <v>204</v>
      </c>
      <c r="C102" s="13">
        <v>10000000</v>
      </c>
      <c r="D102" s="13">
        <v>0</v>
      </c>
      <c r="E102" s="14">
        <v>0</v>
      </c>
    </row>
    <row r="103" spans="1:5" ht="53.25" customHeight="1">
      <c r="A103" s="30" t="s">
        <v>173</v>
      </c>
      <c r="B103" s="31"/>
      <c r="C103" s="11">
        <f>C104+C105+C106+C107+C108+C109+C110+C111</f>
        <v>137324600</v>
      </c>
      <c r="D103" s="11">
        <v>115682200</v>
      </c>
      <c r="E103" s="12">
        <v>109944400</v>
      </c>
    </row>
    <row r="104" spans="1:5" ht="120">
      <c r="A104" s="15" t="s">
        <v>131</v>
      </c>
      <c r="B104" s="21" t="s">
        <v>132</v>
      </c>
      <c r="C104" s="13">
        <v>49698000</v>
      </c>
      <c r="D104" s="13">
        <v>29698000</v>
      </c>
      <c r="E104" s="14">
        <v>29698000</v>
      </c>
    </row>
    <row r="105" spans="1:5" ht="105">
      <c r="A105" s="15" t="s">
        <v>133</v>
      </c>
      <c r="B105" s="21" t="s">
        <v>134</v>
      </c>
      <c r="C105" s="13">
        <v>56000</v>
      </c>
      <c r="D105" s="13">
        <v>56000</v>
      </c>
      <c r="E105" s="14">
        <v>56000</v>
      </c>
    </row>
    <row r="106" spans="1:5" ht="60.75" customHeight="1">
      <c r="A106" s="15" t="s">
        <v>135</v>
      </c>
      <c r="B106" s="21" t="s">
        <v>136</v>
      </c>
      <c r="C106" s="13">
        <v>308000</v>
      </c>
      <c r="D106" s="13">
        <v>308000</v>
      </c>
      <c r="E106" s="14">
        <v>308000</v>
      </c>
    </row>
    <row r="107" spans="1:5" ht="60.75" customHeight="1">
      <c r="A107" s="15" t="s">
        <v>137</v>
      </c>
      <c r="B107" s="21" t="s">
        <v>138</v>
      </c>
      <c r="C107" s="13">
        <v>50235000</v>
      </c>
      <c r="D107" s="13">
        <v>50235000</v>
      </c>
      <c r="E107" s="14">
        <v>50235000</v>
      </c>
    </row>
    <row r="108" spans="1:5" ht="108.75" customHeight="1">
      <c r="A108" s="15" t="s">
        <v>139</v>
      </c>
      <c r="B108" s="21" t="s">
        <v>140</v>
      </c>
      <c r="C108" s="13">
        <v>13786600</v>
      </c>
      <c r="D108" s="13">
        <v>13786600</v>
      </c>
      <c r="E108" s="14">
        <v>13786600</v>
      </c>
    </row>
    <row r="109" spans="1:5" ht="30">
      <c r="A109" s="15" t="s">
        <v>141</v>
      </c>
      <c r="B109" s="21" t="s">
        <v>103</v>
      </c>
      <c r="C109" s="13">
        <v>900000</v>
      </c>
      <c r="D109" s="13">
        <v>1050000</v>
      </c>
      <c r="E109" s="14">
        <v>1170000</v>
      </c>
    </row>
    <row r="110" spans="1:5" ht="135">
      <c r="A110" s="15" t="s">
        <v>142</v>
      </c>
      <c r="B110" s="21" t="s">
        <v>143</v>
      </c>
      <c r="C110" s="13">
        <v>18894000</v>
      </c>
      <c r="D110" s="13">
        <v>17101600</v>
      </c>
      <c r="E110" s="14">
        <v>11243800</v>
      </c>
    </row>
    <row r="111" spans="1:5" ht="64.5" customHeight="1">
      <c r="A111" s="15" t="s">
        <v>144</v>
      </c>
      <c r="B111" s="21" t="s">
        <v>145</v>
      </c>
      <c r="C111" s="13">
        <v>3447000</v>
      </c>
      <c r="D111" s="13">
        <v>3447000</v>
      </c>
      <c r="E111" s="14">
        <v>3447000</v>
      </c>
    </row>
    <row r="112" spans="1:5" ht="64.5" customHeight="1">
      <c r="A112" s="30" t="s">
        <v>207</v>
      </c>
      <c r="B112" s="31"/>
      <c r="C112" s="24">
        <f>C113</f>
        <v>1497930</v>
      </c>
      <c r="D112" s="24">
        <f>D113</f>
        <v>0</v>
      </c>
      <c r="E112" s="24">
        <f>E113</f>
        <v>0</v>
      </c>
    </row>
    <row r="113" spans="1:5" ht="36" customHeight="1">
      <c r="A113" s="15" t="s">
        <v>208</v>
      </c>
      <c r="B113" s="21" t="s">
        <v>107</v>
      </c>
      <c r="C113" s="13">
        <v>1497930</v>
      </c>
      <c r="D113" s="13">
        <v>0</v>
      </c>
      <c r="E113" s="14">
        <v>0</v>
      </c>
    </row>
    <row r="114" spans="1:5" ht="38.25" customHeight="1">
      <c r="A114" s="30" t="s">
        <v>172</v>
      </c>
      <c r="B114" s="31"/>
      <c r="C114" s="11">
        <f>C115+C116+C117+C118+C119+C120+C121+C122+C123</f>
        <v>1727470741.05</v>
      </c>
      <c r="D114" s="11">
        <f>D115+D116+D117+D118+D119+D120+D121+D122+D123</f>
        <v>1751456700</v>
      </c>
      <c r="E114" s="11">
        <f>E115+E116+E117+E118+E119+E120+E121+E122+E123</f>
        <v>1728326000</v>
      </c>
    </row>
    <row r="115" spans="1:5" ht="45">
      <c r="A115" s="15" t="s">
        <v>146</v>
      </c>
      <c r="B115" s="21" t="s">
        <v>147</v>
      </c>
      <c r="C115" s="13">
        <v>368000</v>
      </c>
      <c r="D115" s="13">
        <v>368000</v>
      </c>
      <c r="E115" s="14">
        <v>368000</v>
      </c>
    </row>
    <row r="116" spans="1:5" ht="33" customHeight="1">
      <c r="A116" s="15" t="s">
        <v>198</v>
      </c>
      <c r="B116" s="21" t="s">
        <v>103</v>
      </c>
      <c r="C116" s="13">
        <v>352141.05</v>
      </c>
      <c r="D116" s="13"/>
      <c r="E116" s="14"/>
    </row>
    <row r="117" spans="1:5" ht="75">
      <c r="A117" s="15" t="s">
        <v>148</v>
      </c>
      <c r="B117" s="21" t="s">
        <v>149</v>
      </c>
      <c r="C117" s="13">
        <v>50000</v>
      </c>
      <c r="D117" s="13">
        <v>50000</v>
      </c>
      <c r="E117" s="14">
        <v>50000</v>
      </c>
    </row>
    <row r="118" spans="1:5" ht="50.25" customHeight="1">
      <c r="A118" s="15" t="s">
        <v>206</v>
      </c>
      <c r="B118" s="21" t="s">
        <v>205</v>
      </c>
      <c r="C118" s="13"/>
      <c r="D118" s="13">
        <v>21444300</v>
      </c>
      <c r="E118" s="14"/>
    </row>
    <row r="119" spans="1:5" ht="90">
      <c r="A119" s="15" t="s">
        <v>150</v>
      </c>
      <c r="B119" s="21" t="s">
        <v>151</v>
      </c>
      <c r="C119" s="13">
        <v>54178800</v>
      </c>
      <c r="D119" s="13">
        <v>56561300</v>
      </c>
      <c r="E119" s="14">
        <v>54874900</v>
      </c>
    </row>
    <row r="120" spans="1:5" ht="30">
      <c r="A120" s="15" t="s">
        <v>152</v>
      </c>
      <c r="B120" s="21" t="s">
        <v>107</v>
      </c>
      <c r="C120" s="13">
        <v>16052400</v>
      </c>
      <c r="D120" s="13">
        <v>14568100</v>
      </c>
      <c r="E120" s="14">
        <v>14568100</v>
      </c>
    </row>
    <row r="121" spans="1:5" ht="105">
      <c r="A121" s="15" t="s">
        <v>153</v>
      </c>
      <c r="B121" s="21" t="s">
        <v>154</v>
      </c>
      <c r="C121" s="13">
        <v>17905800</v>
      </c>
      <c r="D121" s="13">
        <v>19901400</v>
      </c>
      <c r="E121" s="14">
        <v>19901400</v>
      </c>
    </row>
    <row r="122" spans="1:5" ht="30">
      <c r="A122" s="15" t="s">
        <v>155</v>
      </c>
      <c r="B122" s="21" t="s">
        <v>156</v>
      </c>
      <c r="C122" s="13">
        <v>1572967300</v>
      </c>
      <c r="D122" s="13">
        <v>1572967300</v>
      </c>
      <c r="E122" s="14">
        <v>1572967300</v>
      </c>
    </row>
    <row r="123" spans="1:5" ht="90">
      <c r="A123" s="15" t="s">
        <v>196</v>
      </c>
      <c r="B123" s="21" t="s">
        <v>195</v>
      </c>
      <c r="C123" s="13">
        <v>65596300</v>
      </c>
      <c r="D123" s="13">
        <v>65596300</v>
      </c>
      <c r="E123" s="14">
        <v>65596300</v>
      </c>
    </row>
    <row r="124" spans="1:5" ht="38.25" customHeight="1">
      <c r="A124" s="30" t="s">
        <v>171</v>
      </c>
      <c r="B124" s="31"/>
      <c r="C124" s="11">
        <v>1008377281</v>
      </c>
      <c r="D124" s="11">
        <v>730651071</v>
      </c>
      <c r="E124" s="12">
        <v>718829971</v>
      </c>
    </row>
    <row r="125" spans="1:5" ht="60">
      <c r="A125" s="15" t="s">
        <v>157</v>
      </c>
      <c r="B125" s="21" t="s">
        <v>158</v>
      </c>
      <c r="C125" s="13">
        <v>558888500</v>
      </c>
      <c r="D125" s="13">
        <v>496335000</v>
      </c>
      <c r="E125" s="14">
        <v>484513900</v>
      </c>
    </row>
    <row r="126" spans="1:5" ht="45">
      <c r="A126" s="15" t="s">
        <v>159</v>
      </c>
      <c r="B126" s="21" t="s">
        <v>160</v>
      </c>
      <c r="C126" s="13">
        <v>220608700</v>
      </c>
      <c r="D126" s="13">
        <v>0</v>
      </c>
      <c r="E126" s="14">
        <v>0</v>
      </c>
    </row>
    <row r="127" spans="1:5" ht="30">
      <c r="A127" s="15" t="s">
        <v>161</v>
      </c>
      <c r="B127" s="21" t="s">
        <v>107</v>
      </c>
      <c r="C127" s="13">
        <v>222410081</v>
      </c>
      <c r="D127" s="13">
        <v>227586071</v>
      </c>
      <c r="E127" s="14">
        <v>227586071</v>
      </c>
    </row>
    <row r="128" spans="1:5" ht="45">
      <c r="A128" s="18" t="s">
        <v>162</v>
      </c>
      <c r="B128" s="22" t="s">
        <v>109</v>
      </c>
      <c r="C128" s="19">
        <v>6470000</v>
      </c>
      <c r="D128" s="19">
        <v>6730000</v>
      </c>
      <c r="E128" s="20">
        <v>6730000</v>
      </c>
    </row>
    <row r="129" spans="1:5" ht="15">
      <c r="A129" s="17"/>
      <c r="B129" s="17"/>
      <c r="C129" s="17"/>
      <c r="D129" s="17"/>
      <c r="E129" s="17"/>
    </row>
    <row r="130" spans="1:5" ht="15">
      <c r="A130" s="34"/>
      <c r="B130" s="35"/>
      <c r="C130" s="35"/>
      <c r="D130" s="35"/>
      <c r="E130" s="35"/>
    </row>
    <row r="131" spans="1:5" ht="15">
      <c r="A131" s="3"/>
      <c r="B131" s="3"/>
      <c r="C131" s="3"/>
      <c r="D131" s="3"/>
      <c r="E131" s="3"/>
    </row>
    <row r="132" spans="1:5" ht="15">
      <c r="A132" s="3"/>
      <c r="B132" s="3"/>
      <c r="C132" s="3"/>
      <c r="D132" s="3"/>
      <c r="E132" s="3"/>
    </row>
    <row r="133" spans="1:5" ht="15">
      <c r="A133" s="3"/>
      <c r="B133" s="3"/>
      <c r="C133" s="3"/>
      <c r="D133" s="3"/>
      <c r="E133" s="3"/>
    </row>
    <row r="134" spans="1:5" ht="15">
      <c r="A134" s="3"/>
      <c r="B134" s="3"/>
      <c r="C134" s="3"/>
      <c r="D134" s="3"/>
      <c r="E134" s="3"/>
    </row>
    <row r="135" spans="1:5" ht="15">
      <c r="A135" s="3"/>
      <c r="B135" s="3"/>
      <c r="C135" s="3"/>
      <c r="D135" s="3"/>
      <c r="E135" s="3"/>
    </row>
  </sheetData>
  <sheetProtection/>
  <mergeCells count="27">
    <mergeCell ref="A130:E130"/>
    <mergeCell ref="A4:E4"/>
    <mergeCell ref="C5:E5"/>
    <mergeCell ref="A5:B6"/>
    <mergeCell ref="A9:B9"/>
    <mergeCell ref="A14:B14"/>
    <mergeCell ref="A19:B19"/>
    <mergeCell ref="A35:B35"/>
    <mergeCell ref="A41:B41"/>
    <mergeCell ref="A124:B124"/>
    <mergeCell ref="A114:B114"/>
    <mergeCell ref="A103:B103"/>
    <mergeCell ref="A100:B100"/>
    <mergeCell ref="A98:B98"/>
    <mergeCell ref="A89:B89"/>
    <mergeCell ref="A77:B77"/>
    <mergeCell ref="A112:B112"/>
    <mergeCell ref="A8:B8"/>
    <mergeCell ref="C1:E1"/>
    <mergeCell ref="C2:E2"/>
    <mergeCell ref="A3:E3"/>
    <mergeCell ref="A53:B53"/>
    <mergeCell ref="A47:B47"/>
    <mergeCell ref="A45:B45"/>
    <mergeCell ref="A43:B43"/>
    <mergeCell ref="A37:B37"/>
    <mergeCell ref="A39:B39"/>
  </mergeCells>
  <printOptions/>
  <pageMargins left="0.7" right="0.7" top="0.75" bottom="0.75" header="0.3" footer="0.3"/>
  <pageSetup blackAndWhite="1" fitToHeight="0" fitToWidth="1" horizontalDpi="600" verticalDpi="600" orientation="portrait" paperSize="9" scale="73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2021-03-16T12:37:08Z</cp:lastPrinted>
  <dcterms:created xsi:type="dcterms:W3CDTF">2021-01-18T14:38:04Z</dcterms:created>
  <dcterms:modified xsi:type="dcterms:W3CDTF">2021-03-16T12:37:09Z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