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_FilterDatabase" localSheetId="0" hidden="1">Table1!$A$7:$G$566</definedName>
  </definedNames>
  <calcPr calcId="145621"/>
</workbook>
</file>

<file path=xl/calcChain.xml><?xml version="1.0" encoding="utf-8"?>
<calcChain xmlns="http://schemas.openxmlformats.org/spreadsheetml/2006/main">
  <c r="E578" i="1" l="1"/>
  <c r="E577" i="1" s="1"/>
  <c r="E574" i="1" s="1"/>
  <c r="E573" i="1" s="1"/>
  <c r="E485" i="1"/>
  <c r="E484" i="1" s="1"/>
  <c r="G589" i="1" l="1"/>
  <c r="G588" i="1" s="1"/>
  <c r="G585" i="1" s="1"/>
  <c r="G581" i="1" s="1"/>
  <c r="G580" i="1" s="1"/>
  <c r="G579" i="1" s="1"/>
  <c r="G8" i="1" s="1"/>
  <c r="F589" i="1"/>
  <c r="F588" i="1" s="1"/>
  <c r="F585" i="1" s="1"/>
  <c r="F581" i="1" s="1"/>
  <c r="F580" i="1" s="1"/>
  <c r="F579" i="1" s="1"/>
  <c r="F8" i="1" s="1"/>
  <c r="E522" i="1"/>
  <c r="E521" i="1" s="1"/>
  <c r="E501" i="1" s="1"/>
  <c r="E523" i="1"/>
  <c r="E500" i="1"/>
  <c r="E499" i="1" s="1"/>
  <c r="E498" i="1" s="1"/>
  <c r="E481" i="1"/>
  <c r="E480" i="1" s="1"/>
  <c r="E475" i="1" s="1"/>
  <c r="E452" i="1" s="1"/>
  <c r="E451" i="1" s="1"/>
  <c r="E450" i="1" s="1"/>
  <c r="E8" i="1" s="1"/>
  <c r="E472" i="1"/>
  <c r="E473" i="1"/>
  <c r="E474" i="1"/>
  <c r="E458" i="1"/>
  <c r="E453" i="1" s="1"/>
  <c r="E459" i="1"/>
</calcChain>
</file>

<file path=xl/sharedStrings.xml><?xml version="1.0" encoding="utf-8"?>
<sst xmlns="http://schemas.openxmlformats.org/spreadsheetml/2006/main" count="2887" uniqueCount="513">
  <si>
    <t/>
  </si>
  <si>
    <t>Наименование</t>
  </si>
  <si>
    <t>Мин</t>
  </si>
  <si>
    <t>ЦСР</t>
  </si>
  <si>
    <t>ВР</t>
  </si>
  <si>
    <t>Сумма (рублей)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</si>
  <si>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</si>
  <si>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</si>
  <si>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</si>
  <si>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</si>
  <si>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</si>
  <si>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</si>
  <si>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</si>
  <si>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</si>
  <si>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</si>
  <si>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</si>
  <si>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ВСЕГО</t>
  </si>
  <si>
    <t>КОНТРОЛЬНО-СЧЕТНАЯ КОМИССИЯ МУНИЦИПАЛЬНОГО ОБРАЗОВАНИЯ ГОРОДСКОГО ОКРУГА "ВОРКУТА"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</si>
  <si>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</si>
  <si>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</si>
  <si>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</si>
  <si>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</si>
  <si>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</si>
  <si>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</si>
  <si>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</si>
  <si>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</si>
  <si>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</si>
  <si>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99 0 00 82040</t>
  </si>
  <si>
    <t>Иные бюджетные ассигнования</t>
  </si>
  <si>
    <t>800</t>
  </si>
  <si>
    <t>СОВЕТ МУНИЦИПАЛЬНОГО ОБРАЗОВАНИЯ ГОРОДСКОГО ОКРУГА "ВОРКУТА"</t>
  </si>
  <si>
    <t>921</t>
  </si>
  <si>
    <t>Глава муниципального образования городского округа "Воркута"</t>
  </si>
  <si>
    <t>99 0 00 00100</t>
  </si>
  <si>
    <t>АДМИНИСТРАЦИЯ МУНИЦИПАЛЬНОГО ОБРАЗОВАНИЯ ГОРОДСКОГО ОКРУГА "ВОРКУТА"</t>
  </si>
  <si>
    <t>923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</si>
  <si>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</si>
  <si>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</si>
  <si>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"Дети и молодежь"</t>
  </si>
  <si>
    <t>01 2 00 00000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</si>
  <si>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</si>
  <si>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</si>
  <si>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Расходы на реализацию основного мероприятия</t>
  </si>
  <si>
    <t>01 2 12 99000</t>
  </si>
  <si>
    <t>Пропаганда здорового образа жизни среди молодежи</t>
  </si>
  <si>
    <t>01 2 13 00000</t>
  </si>
  <si>
    <t>01 2 13 99000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</si>
  <si>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</si>
  <si>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</si>
  <si>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</si>
  <si>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</si>
  <si>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</si>
  <si>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08 3 21 00000</t>
  </si>
  <si>
    <t>08 3 21 99000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</si>
  <si>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</si>
  <si>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08 3 25 00000</t>
  </si>
  <si>
    <t>08 3 25 99000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</si>
  <si>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</si>
  <si>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</si>
  <si>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</si>
  <si>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</si>
  <si>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</si>
  <si>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</si>
  <si>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</si>
  <si>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</si>
  <si>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</si>
  <si>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</si>
  <si>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09 5 00 00000</t>
  </si>
  <si>
    <t>Реализация просветительских и воспитательных мер, направленных на формирование нетерпимого отношения к коррупции</t>
  </si>
  <si>
    <t>09 5 31 00000</t>
  </si>
  <si>
    <t>09 5 31 99000</t>
  </si>
  <si>
    <t>Муниципальная программа муниципального образования городского округа "Воркута" "Содержание и развитие муниципального хозяйства"</t>
  </si>
  <si>
    <t>10 0 00 00000</t>
  </si>
  <si>
    <t>Подпрограмма "Развитие жилищно-коммунального хозяйства и повышение степени благоустройства"</t>
  </si>
  <si>
    <t>10 1 00 00000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</si>
  <si>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</si>
  <si>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</si>
  <si>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</si>
  <si>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</si>
  <si>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</si>
  <si>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</si>
  <si>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</si>
  <si>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</si>
  <si>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</si>
  <si>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</si>
  <si>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Содержание и обеспечение деятельности МКУ "Управление по делам ГО и ЧС" МО ГО "Воркута"</t>
  </si>
  <si>
    <t>12 1 41 00000</t>
  </si>
  <si>
    <t>12 1 41 99000</t>
  </si>
  <si>
    <t>Оплата расходов по коммунальным услугам муниципальными учреждениями</t>
  </si>
  <si>
    <t>12 1 41 S2850</t>
  </si>
  <si>
    <t>Подпрограмма "Укрепление правопорядка и общественной безопасности"</t>
  </si>
  <si>
    <t>12 2 00 00000</t>
  </si>
  <si>
    <t>Эксплуатационные расходы и техническое обслуживание оборудования, установленного в рамках реализации концепции АПК "Безопасный город"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</si>
  <si>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</si>
  <si>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</si>
  <si>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</si>
  <si>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</si>
  <si>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</si>
  <si>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Проведение мероприятий по профилактике злоупотребления наркотическими средствами</t>
  </si>
  <si>
    <t>12 2 21 00000</t>
  </si>
  <si>
    <t>12 2 21 99000</t>
  </si>
  <si>
    <t>Профилактика пьянства и алкоголизма на территории муниципального образования городского округа "Воркута"</t>
  </si>
  <si>
    <t>12 2 22 00000</t>
  </si>
  <si>
    <t>12 2 22 99000</t>
  </si>
  <si>
    <t>Организация на территории МО ГО "Воркута" охраны общественного порядка добровольными народными дружинами</t>
  </si>
  <si>
    <t>12 2 23 00000</t>
  </si>
  <si>
    <t>12 2 23 99000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</si>
  <si>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</si>
  <si>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</si>
  <si>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</si>
  <si>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</si>
  <si>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</si>
  <si>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Руководитель местной администрации (исполнительно-распорядительного органа муниципального образования)</t>
  </si>
  <si>
    <t>99 0 00 00110</t>
  </si>
  <si>
    <t>Подготовка и проведение выборов депутатов в представительные органы муниципального образования городского округа</t>
  </si>
  <si>
    <t>99 0 00 00410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</si>
  <si>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</si>
  <si>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</si>
  <si>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</si>
  <si>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</si>
  <si>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Социальное обеспечение и иные выплаты населению</t>
  </si>
  <si>
    <t>300</t>
  </si>
  <si>
    <t>Проведение Всероссийской переписи населения 2020 года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</si>
  <si>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</si>
  <si>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</si>
  <si>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</si>
  <si>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</si>
  <si>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</si>
  <si>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</si>
  <si>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</si>
  <si>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</si>
  <si>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</si>
  <si>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</si>
  <si>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</si>
  <si>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</si>
  <si>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</si>
  <si>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</si>
  <si>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</si>
  <si>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927</t>
  </si>
  <si>
    <t>УПРАВЛЕНИЕ ГОРОДСКОГО ХОЗЯЙСТВА И БЛАГОУСТРОЙСТВА АДМИНИСТРАЦИИ МУНИЦИПАЛЬНОГО ОБРАЗОВАНИЯ ГОРОДСКОГО ОКРУГА "ВОРКУТА"</t>
  </si>
  <si>
    <t>928</t>
  </si>
  <si>
    <t>Создание условий для обеспечения доступным и комфортным жильем населения</t>
  </si>
  <si>
    <t>10 1 12 00000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</si>
  <si>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</si>
  <si>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10 1 12 73030</t>
  </si>
  <si>
    <t>Капитальный ремонт, ремонт муниципального жилищного фонда</t>
  </si>
  <si>
    <t>10 1 12 S2240</t>
  </si>
  <si>
    <t>Обеспечение безопасности сооружений водохозяйственного комплекса</t>
  </si>
  <si>
    <t>10 1 13 00000</t>
  </si>
  <si>
    <t>Проведение комплексной оценки технико-экономического состояния водопроводно-канализационных комплексов</t>
  </si>
  <si>
    <t>10 1 13 S2630</t>
  </si>
  <si>
    <t>Обеспечение и реализация государственной и муниципальной политики в сфере жилищно-коммунального хозяйства</t>
  </si>
  <si>
    <t>10 1 14 00000</t>
  </si>
  <si>
    <t>10 1 14 99000</t>
  </si>
  <si>
    <t>Предоставление субсидий бюджетным, автономным учреждениям и иным некоммерческим организациям</t>
  </si>
  <si>
    <t>600</t>
  </si>
  <si>
    <t>10 1 14 S2850</t>
  </si>
  <si>
    <t>Руководство и управление в сфере установленных функций органов местного самоуправления</t>
  </si>
  <si>
    <t>10 1 21 00000</t>
  </si>
  <si>
    <t>10 1 21 82040</t>
  </si>
  <si>
    <t>Подпрограмма "Развитие транспортной системы"</t>
  </si>
  <si>
    <t>10 2 00 00000</t>
  </si>
  <si>
    <t>Организация капитального ремонта, ремонта и содержания закрепленных автодорог общего пользования местного значения</t>
  </si>
  <si>
    <t>10 2 11 00000</t>
  </si>
  <si>
    <t>10 2 11 99000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</si>
  <si>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</si>
  <si>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Содержание автомобильных дорог общего пользования местного значения</t>
  </si>
  <si>
    <t>10 2 11 S2220</t>
  </si>
  <si>
    <t>10 2 11 S2850</t>
  </si>
  <si>
    <t>Развитие транспортной инфраструктуры и обеспечение транспортной доступности населения</t>
  </si>
  <si>
    <t>10 2 21 00000</t>
  </si>
  <si>
    <t>10 2 21 99000</t>
  </si>
  <si>
    <t>Подпрограмма "Обеспечение безопасности дорожного движения"</t>
  </si>
  <si>
    <t>10 3 00 00000</t>
  </si>
  <si>
    <t>Обустройство и содержание технических средств организации дорожного движения</t>
  </si>
  <si>
    <t>10 3 11 00000</t>
  </si>
  <si>
    <t>10 3 11 99000</t>
  </si>
  <si>
    <t>Подпрограмма "Переселение граждан из аварийного жилищного фонда"</t>
  </si>
  <si>
    <t>10 5 00 00000</t>
  </si>
  <si>
    <t>Региональный проект "Обеспечение устойчивого сокращения непригодного для проживания жилищного фонда"</t>
  </si>
  <si>
    <t>10 5 F3 00000</t>
  </si>
  <si>
    <t>Обеспечение мероприятий по расселению непригодного для проживания жилищного фонда</t>
  </si>
  <si>
    <t>10 5 F3 67484</t>
  </si>
  <si>
    <t>Капитальные вложения в объекты государственной (муниципальной) собственности</t>
  </si>
  <si>
    <t>400</t>
  </si>
  <si>
    <t>10 5 F3 6748S</t>
  </si>
  <si>
    <t>Муниципальная программа муниципального образования городского округа "Воркута" "Формирование комфортной городской среды муниципального образования городского округа "Воркута"</t>
  </si>
  <si>
    <t>14 0 00 00000</t>
  </si>
  <si>
    <t>Реализация народных проектов в сфере благоустройства, прошедших отбор в рамках проекта "Народный бюджет"</t>
  </si>
  <si>
    <t>14 0 25 00000</t>
  </si>
  <si>
    <t>14 0 25 S2480</t>
  </si>
  <si>
    <t>Мероприятия по праздничному оформлению города</t>
  </si>
  <si>
    <t>14 0 27 00000</t>
  </si>
  <si>
    <t>14 0 27 99000</t>
  </si>
  <si>
    <t>Реализация мероприятий по благоустройству территорий</t>
  </si>
  <si>
    <t>Организация освещения улиц</t>
  </si>
  <si>
    <t>14 0 31 00000</t>
  </si>
  <si>
    <t>14 0 31 99000</t>
  </si>
  <si>
    <t>14 0 31 S2850</t>
  </si>
  <si>
    <t>Организация благоустройства и озеленения</t>
  </si>
  <si>
    <t>14 0 32 00000</t>
  </si>
  <si>
    <t>14 0 32 99000</t>
  </si>
  <si>
    <t>Организация ритуальных услуг и содержание мест захоронения</t>
  </si>
  <si>
    <t>14 0 33 00000</t>
  </si>
  <si>
    <t>14 0 33 99000</t>
  </si>
  <si>
    <t>Транспортировка тел умерших, не связанных с предоставлением ритуальных услуг</t>
  </si>
  <si>
    <t>14 0 34 00000</t>
  </si>
  <si>
    <t>14 0 34 99000</t>
  </si>
  <si>
    <t>14 0 34 S2850</t>
  </si>
  <si>
    <t>Вывоз, хранение брошенных и разукомплектованных транспортных средств</t>
  </si>
  <si>
    <t>14 0 36 00000</t>
  </si>
  <si>
    <t>14 0 36 99000</t>
  </si>
  <si>
    <t>14 0 36 S2850</t>
  </si>
  <si>
    <t>Организация проведения мероприятий при осуществлении деятельности по обращению с животными без владельцев</t>
  </si>
  <si>
    <t>14 0 37 00000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</si>
  <si>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</si>
  <si>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14 0 37 73120</t>
  </si>
  <si>
    <t>14 0 37 99000</t>
  </si>
  <si>
    <t>Региональный проект "Формирование комфортной городской среды"</t>
  </si>
  <si>
    <t>14 0 F2 00000</t>
  </si>
  <si>
    <t>Поддержка муниципальных программ формирования современной городской среды</t>
  </si>
  <si>
    <t>14 0 F2 55550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</si>
  <si>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</si>
  <si>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</si>
  <si>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</si>
  <si>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</si>
  <si>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</si>
  <si>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ОТДЕЛ ПО РАБОТЕ С ТЕРРИТОРИЕЙ "СИВОМАСКИНСКИЙ" АДМИНИСТРАЦИИ МУНИЦИПАЛЬНОГО ОБРАЗОВАНИЯ ГОРОДСКОГО ОКРУГА "ВОРКУТА"</t>
  </si>
  <si>
    <t>929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</si>
  <si>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</si>
  <si>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</si>
  <si>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</si>
  <si>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</si>
  <si>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</si>
  <si>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</si>
  <si>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</si>
  <si>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11 1 25 00000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</si>
  <si>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</si>
  <si>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11 1 25 40020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</si>
  <si>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</si>
  <si>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11 1 25 40030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</si>
  <si>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</si>
  <si>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</si>
  <si>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</si>
  <si>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</si>
  <si>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</si>
  <si>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11 3 12 00000</t>
  </si>
  <si>
    <t>11 3 12 82040</t>
  </si>
  <si>
    <t>УПРАВЛЕНИЕ КУЛЬТУРЫ АДМИНИСТРАЦИИ МУНИЦИПАЛЬНОГО ОБРАЗОВАНИЯ ГОРОДСКОГО ОКРУГА "ВОРКУТА"</t>
  </si>
  <si>
    <t>956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</si>
  <si>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</si>
  <si>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</si>
  <si>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</si>
  <si>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</si>
  <si>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</si>
  <si>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материально-технической базы муниципальных учреждений сферы культуры</t>
  </si>
  <si>
    <t>03 0 11 S2150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</si>
  <si>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</si>
  <si>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</si>
  <si>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12 S2150</t>
  </si>
  <si>
    <t>Оказание муниципальных услуг (выполнение работ) библиотеками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</si>
  <si>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</si>
  <si>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</si>
  <si>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</si>
  <si>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14 S2690</t>
  </si>
  <si>
    <t>03 0 14 S2850</t>
  </si>
  <si>
    <t>Оказание муниципальных услуг (выполнение работ) музеями</t>
  </si>
  <si>
    <t>03 0 17 00000</t>
  </si>
  <si>
    <t>03 0 17 99000</t>
  </si>
  <si>
    <t>03 0 17 S2690</t>
  </si>
  <si>
    <t>03 0 17 S2850</t>
  </si>
  <si>
    <t>Оказание муниципальных услуг (выполнение работ) муниципальным архивом</t>
  </si>
  <si>
    <t>03 0 1А 00000</t>
  </si>
  <si>
    <t>03 0 1А 99000</t>
  </si>
  <si>
    <t>03 0 1А S2690</t>
  </si>
  <si>
    <t>03 0 1А S2850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</si>
  <si>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</si>
  <si>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</si>
  <si>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</si>
  <si>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</si>
  <si>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</si>
  <si>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</si>
  <si>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03 0 22 00000</t>
  </si>
  <si>
    <t>03 0 22 99000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</si>
  <si>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</si>
  <si>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03 0 22 S2700</t>
  </si>
  <si>
    <t>03 0 22 S2850</t>
  </si>
  <si>
    <t>Организация и проведение особо значимых (общегородских, республиканских) культурно-массовых мероприятий</t>
  </si>
  <si>
    <t>03 0 23 00000</t>
  </si>
  <si>
    <t>03 0 23 99000</t>
  </si>
  <si>
    <t>Обеспечение социальных гарантий работникам муниципальных учреждений культуры и дополнительного образования детей</t>
  </si>
  <si>
    <t>03 0 26 00000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</si>
  <si>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</si>
  <si>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03 0 26 73190</t>
  </si>
  <si>
    <t>03 0 26 99000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</si>
  <si>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</si>
  <si>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</si>
  <si>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</si>
  <si>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</si>
  <si>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Организация работы по обеспечению деятельности</t>
  </si>
  <si>
    <t>03 0 34 00000</t>
  </si>
  <si>
    <t>03 0 34 99000</t>
  </si>
  <si>
    <t>03 0 34 S2690</t>
  </si>
  <si>
    <t>03 0 34 S2850</t>
  </si>
  <si>
    <t>КОМИТЕТ ПО УПРАВЛЕНИЮ МУНИЦИПАЛЬНЫМ ИМУЩЕСТВОМ АДМИНИСТРАЦИИ МУНИЦИПАЛЬНОГО ОБРАЗОВАНИЯ ГОРОДСКОГО ОКРУГА "ВОРКУТА"</t>
  </si>
  <si>
    <t>963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</si>
  <si>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</si>
  <si>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</si>
  <si>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</si>
  <si>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</si>
  <si>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</si>
  <si>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</si>
  <si>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</si>
  <si>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</si>
  <si>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</si>
  <si>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</si>
  <si>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Создание условий для обеспечения качественными жилищно-коммунальными услугами населения</t>
  </si>
  <si>
    <t>10 1 11 00000</t>
  </si>
  <si>
    <t>10 1 11 99000</t>
  </si>
  <si>
    <t>УПРАВЛЕНИЕ ФИЗИЧЕСКОЙ КУЛЬТУРЫ И СПОРТА АДМИНИСТРАЦИИ МУНИЦИПАЛЬНОГО ОБРАЗОВАНИЯ ГОРОДСКОГО ОКРУГА "ВОРКУТА"</t>
  </si>
  <si>
    <t>964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</si>
  <si>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</si>
  <si>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</si>
  <si>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Модернизация действующих муниципальных спортивных сооружений</t>
  </si>
  <si>
    <t>02 0 12 00000</t>
  </si>
  <si>
    <t>02 0 12 99000</t>
  </si>
  <si>
    <t>Реализация проекта "Народный бюджет" в сфере физической культуры и спорта</t>
  </si>
  <si>
    <t>02 0 15 00000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</si>
  <si>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</si>
  <si>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15 S2500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</si>
  <si>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</si>
  <si>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</si>
  <si>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</si>
  <si>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</si>
  <si>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Обеспечение социальных гарантий работникам учреждений физической культуры и спорта</t>
  </si>
  <si>
    <t>02 0 26 00000</t>
  </si>
  <si>
    <t>02 0 26 99000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</si>
  <si>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</si>
  <si>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02 0 27 00000</t>
  </si>
  <si>
    <t>02 0 27 99000</t>
  </si>
  <si>
    <t>02 0 27 S2700</t>
  </si>
  <si>
    <t>02 0 27 S2850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</si>
  <si>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</si>
  <si>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02 0 51 00000</t>
  </si>
  <si>
    <t>02 0 51 99000</t>
  </si>
  <si>
    <t>02 0 61 00000</t>
  </si>
  <si>
    <t>02 0 61 82040</t>
  </si>
  <si>
    <t>02 0 61 S2850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</si>
  <si>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</si>
  <si>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99 0 00 40010</t>
  </si>
  <si>
    <t>УПРАВЛЕНИЕ ОБРАЗОВАНИЯ АДМИНИСТРАЦИИ МУНИЦИПАЛЬНОГО ОБРАЗОВАНИЯ ГОРОДСКОГО ОКРУГА "ВОРКУТА"</t>
  </si>
  <si>
    <t>975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</si>
  <si>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</si>
  <si>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</si>
  <si>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</si>
  <si>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</si>
  <si>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</si>
  <si>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</si>
  <si>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01 1 11 73190</t>
  </si>
  <si>
    <t>01 1 11 99000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</si>
  <si>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</si>
  <si>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</si>
  <si>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</si>
  <si>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</si>
  <si>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дошкольного образования</t>
  </si>
  <si>
    <t>01 1 16 00000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</si>
  <si>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</si>
  <si>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16 S2010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</si>
  <si>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</si>
  <si>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</si>
  <si>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</si>
  <si>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</si>
  <si>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</si>
  <si>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</si>
  <si>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01 1 21 S2000</t>
  </si>
  <si>
    <t>Реализация народных проектов в сфере образования, прошедших отбор в рамках проекта "Народный бюджет"</t>
  </si>
  <si>
    <t>01 1 21 S2020</t>
  </si>
  <si>
    <t>01 1 21 S2850</t>
  </si>
  <si>
    <t>Выявление и поддержка талантливых и одаренных обучающихся</t>
  </si>
  <si>
    <t>01 1 24 00000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</si>
  <si>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</si>
  <si>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</si>
  <si>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</si>
  <si>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</si>
  <si>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</si>
  <si>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</si>
  <si>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</si>
  <si>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</si>
  <si>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01 2 11 S2700</t>
  </si>
  <si>
    <t>01 2 11 S2850</t>
  </si>
  <si>
    <t>Укрепление материально-технической базы и создание безопасных условий в организациях дополнительного образования</t>
  </si>
  <si>
    <t>01 2 1А 00000</t>
  </si>
  <si>
    <t>01 2 1А S2010</t>
  </si>
  <si>
    <t>Обеспечение оздоровления и отдыха детей</t>
  </si>
  <si>
    <t>01 2 28 00000</t>
  </si>
  <si>
    <t>Мероприятия по проведению оздоровительной кампании детей</t>
  </si>
  <si>
    <t>01 2 28 S2040</t>
  </si>
  <si>
    <t>Подпрограмма "Обеспечение реализации муниципальной программы"</t>
  </si>
  <si>
    <t>01 3 00 00000</t>
  </si>
  <si>
    <t>01 3 11 00000</t>
  </si>
  <si>
    <t>01 3 11 82040</t>
  </si>
  <si>
    <t>01 3 11 S2850</t>
  </si>
  <si>
    <t>Обеспечение психолого-медико-педагогического сопровождения образовательного процесса</t>
  </si>
  <si>
    <t>01 3 15 00000</t>
  </si>
  <si>
    <t>01 3 15 99000</t>
  </si>
  <si>
    <t>01 3 15 S2700</t>
  </si>
  <si>
    <t>01 3 15 S2850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</si>
  <si>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</si>
  <si>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01 3 16 00000</t>
  </si>
  <si>
    <t>01 3 16 99000</t>
  </si>
  <si>
    <t>Обеспечение деятельности муниципальных учреждений</t>
  </si>
  <si>
    <t>01 3 17 00000</t>
  </si>
  <si>
    <t>01 3 17 99000</t>
  </si>
  <si>
    <t>01 3 17 S2700</t>
  </si>
  <si>
    <t>01 3 17 S2850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</si>
  <si>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</si>
  <si>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10 3 31 00000</t>
  </si>
  <si>
    <t>10 3 31 99000</t>
  </si>
  <si>
    <t>15 0 12 S2020</t>
  </si>
  <si>
    <t>ФИНАНСОВОЕ УПРАВЛЕНИЕ АДМИНИСТРАЦИИ МУНИЦИПАЛЬНОГО ОБРАЗОВАНИЯ ГОРОДСКОГО ОКРУГА "ВОРКУТА"</t>
  </si>
  <si>
    <t>992</t>
  </si>
  <si>
    <t>09 3 31 00000</t>
  </si>
  <si>
    <t>09 3 31 73190</t>
  </si>
  <si>
    <t>09 3 31 82040</t>
  </si>
  <si>
    <t>Резервный фонд</t>
  </si>
  <si>
    <t>99 0 00 92700</t>
  </si>
  <si>
    <t>Условно утверждаемые (утвержденные) расходы</t>
  </si>
  <si>
    <t>99 0 00 99990</t>
  </si>
  <si>
    <t>ВЕДОМСТВЕННАЯ СТРУКТУРА РАСХОДОВ БЮДЖЕТА МО ГО "ВОРКУТА"
НА 2020 ГОД И ПЛАНОВЫЙ ПЕРИОД 2021 И 2022 ГОДОВ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</si>
  <si>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</si>
  <si>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08 3 I5 00000</t>
  </si>
  <si>
    <t>08 3 I5 55272</t>
  </si>
  <si>
    <t>09 2 31 S2850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</si>
  <si>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</si>
  <si>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10 2 R1 00000</t>
  </si>
  <si>
    <t>10 2 R1 S2110</t>
  </si>
  <si>
    <t>14 0 F2 S2250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</si>
  <si>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</si>
  <si>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</si>
  <si>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</si>
  <si>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</si>
  <si>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</si>
  <si>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11 2 11 S2430</t>
  </si>
  <si>
    <t>03 0 12 99000</t>
  </si>
  <si>
    <t>Реализация народных проектов в сфере культуры, прошедших отбор в рамках проекта "Народный бюджет"</t>
  </si>
  <si>
    <t>03 0 19 00000</t>
  </si>
  <si>
    <t>03 0 19 S2460</t>
  </si>
  <si>
    <t>03 0 A1 00000</t>
  </si>
  <si>
    <t>Создание виртуальных концертных залов, создание модельных муниципальных библиотек</t>
  </si>
  <si>
    <t>03 0 A1 54540</t>
  </si>
  <si>
    <t>10 5 F3 67483</t>
  </si>
  <si>
    <t>Укрепление материально-технической базы учреждений физкультурно-спортивной направленности</t>
  </si>
  <si>
    <t>02 0 22 00000</t>
  </si>
  <si>
    <t>Реализация отдельных мероприятий регионального проекта "Спорт - норма жизни"</t>
  </si>
  <si>
    <t>02 0 P5 00000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</si>
  <si>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</si>
  <si>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02 0 P5 S2090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</si>
  <si>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</si>
  <si>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</si>
  <si>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</si>
  <si>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</si>
  <si>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</si>
  <si>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</si>
  <si>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</si>
  <si>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</si>
  <si>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</si>
  <si>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</si>
  <si>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</si>
  <si>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</si>
  <si>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</si>
  <si>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</si>
  <si>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</si>
  <si>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</si>
  <si>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Подпрограмма "Совершенствование деятельности в сфере опеки и попечительства"</t>
  </si>
  <si>
    <t>Реализация отдельных мероприятий регионального проекта "Дорожная сеть" в части приведения в нормативное состояние автомобильных дорог местного значения и улиц в населённых пунктах административных центров муниципальных образований</t>
  </si>
  <si>
    <t>Комплектование документных (книжных) фондов библиотек муниципального образования городского округа "Воркута"</t>
  </si>
  <si>
    <t>03 0 15 00000</t>
  </si>
  <si>
    <t>Поддержка отрасли культуры</t>
  </si>
  <si>
    <t>03 0 15 S2470</t>
  </si>
  <si>
    <t>НЕ УКАЗАНО</t>
  </si>
  <si>
    <t>000</t>
  </si>
  <si>
    <t>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</si>
  <si>
    <t>08 3 I4 00000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</si>
  <si>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 "</t>
  </si>
  <si>
    <t>08 3 I4 S2560</t>
  </si>
  <si>
    <t>Адаптация административных зданий, находящихся в муниципальной собственности, с целью обеспечения доступности для инвалидов государственных и муниципальных услуг и объектов, на которых они предоставляются</t>
  </si>
  <si>
    <t>11 1 16 00000</t>
  </si>
  <si>
    <t>11 1 16 99000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</si>
  <si>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</si>
  <si>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</si>
  <si>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</si>
  <si>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Подпрограмма 4 "Охрана окружающей среды"</t>
  </si>
  <si>
    <t>12 4 00 00000</t>
  </si>
  <si>
    <t>Создание системы по раздельному накоплению отходов</t>
  </si>
  <si>
    <t>12 4 18 00000</t>
  </si>
  <si>
    <t>Создание систем по раздельному накоплению отходов</t>
  </si>
  <si>
    <t>12 4 18 S2860</t>
  </si>
  <si>
    <t>Расходы на реализацию основного мероприятия (реализация народных проектов в сфере благоустройства, прошедших отбор в рамках проекта "Народный бюджет" за счет средств физических лиц, юридических лиц, индивидуальных предпринимателей)</t>
  </si>
  <si>
    <t>14 0 25 99100</t>
  </si>
  <si>
    <t>Расходы на реализацию основного мероприятия (реализация народных проектов в сфере культуры, прошедших отбор в рамках проекта "Народный бюджет" за счет средств физических лиц, юридических лиц, индивидуальных предпринимателей)</t>
  </si>
  <si>
    <t>03 0 19 99100</t>
  </si>
  <si>
    <t>Региональный проект "Культурная среда"</t>
  </si>
  <si>
    <t>02 0 22 99000</t>
  </si>
  <si>
    <t>01 2 28 99000</t>
  </si>
  <si>
    <t>Обеспечение временного трудоустройства несовершеннолетних подростков</t>
  </si>
  <si>
    <t>01 2 2А 00000</t>
  </si>
  <si>
    <t>01 2 2А 99000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</si>
  <si>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</si>
  <si>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11 1 11 00000</t>
  </si>
  <si>
    <t>11 1 11 99000</t>
  </si>
  <si>
    <t>Расходы на реализацию основного мероприятия (реализация народных проектов в сфере образования, прошедших отбор в рамках проекта "Народный бюджет" за счет средств физических лиц, юридических лиц, индивидуальных предпринимателей)</t>
  </si>
  <si>
    <t>15 0 12 99100</t>
  </si>
  <si>
    <t>Приложение 2
к решению Совета МО ГО "Воркута"
от 23 декабря 2019 года № 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</si>
</sst>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2"/>
  <sheetViews>
    <sheetView tabSelected="1" topLeftCell="A587" workbookViewId="0">
      <selection activeCell="G602" sqref="G602"/>
    </sheetView>
  </sheetViews>
  <sheetFormatPr defaultRowHeight="12.75" x14ac:dyDescent="0.2"/>
  <cols>
    <col min="1" max="1" width="53" customWidth="1"/>
    <col min="2" max="2" width="6.1640625" customWidth="1"/>
    <col min="3" max="3" width="17.6640625" customWidth="1"/>
    <col min="4" max="4" width="8.5" customWidth="1"/>
    <col min="5" max="5" width="22" customWidth="1"/>
    <col min="6" max="6" width="22.83203125" customWidth="1"/>
    <col min="7" max="7" width="21.33203125" customWidth="1"/>
  </cols>
  <sheetData>
    <row r="1" spans="1:7" ht="67.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42" t="s">
        <v>512</v>
      </c>
      <c r="F1" s="42"/>
      <c r="G1" s="42"/>
    </row>
    <row r="2" spans="1:7" ht="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42.75" customHeight="1" x14ac:dyDescent="0.2">
      <c r="A3" s="43" t="s">
        <v>428</v>
      </c>
      <c r="B3" s="43"/>
      <c r="C3" s="43"/>
      <c r="D3" s="43"/>
      <c r="E3" s="43"/>
      <c r="F3" s="43"/>
      <c r="G3" s="43"/>
    </row>
    <row r="4" spans="1:7" ht="14.65" customHeight="1" x14ac:dyDescent="0.2">
      <c r="A4" s="44" t="s">
        <v>0</v>
      </c>
      <c r="B4" s="44"/>
      <c r="C4" s="44"/>
      <c r="D4" s="44"/>
      <c r="E4" s="44"/>
      <c r="F4" s="44"/>
      <c r="G4" s="44"/>
    </row>
    <row r="5" spans="1:7" ht="16.7" customHeight="1" x14ac:dyDescent="0.2">
      <c r="A5" s="45" t="s">
        <v>1</v>
      </c>
      <c r="B5" s="47" t="s">
        <v>2</v>
      </c>
      <c r="C5" s="45" t="s">
        <v>3</v>
      </c>
      <c r="D5" s="45" t="s">
        <v>4</v>
      </c>
      <c r="E5" s="45" t="s">
        <v>5</v>
      </c>
      <c r="F5" s="45"/>
      <c r="G5" s="45"/>
    </row>
    <row r="6" spans="1:7" ht="19.899999999999999" customHeight="1" x14ac:dyDescent="0.2">
      <c r="A6" s="46" t="s">
        <v>0</v>
      </c>
      <c r="B6" s="46" t="s">
        <v>0</v>
      </c>
      <c r="C6" s="46" t="s">
        <v>0</v>
      </c>
      <c r="D6" s="46" t="s">
        <v>0</v>
      </c>
      <c r="E6" s="2" t="s">
        <v>6</v>
      </c>
      <c r="F6" s="2" t="s">
        <v>7</v>
      </c>
      <c r="G6" s="2" t="s">
        <v>8</v>
      </c>
    </row>
    <row r="7" spans="1:7" ht="15.75" x14ac:dyDescent="0.2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</row>
    <row r="8" spans="1:7" ht="15.75" x14ac:dyDescent="0.2">
      <c r="A8" s="3" t="s">
        <v>16</v>
      </c>
      <c r="B8" s="4" t="s">
        <v>0</v>
      </c>
      <c r="C8" s="4" t="s">
        <v>0</v>
      </c>
      <c r="D8" s="4" t="s">
        <v>0</v>
      </c>
      <c r="E8" s="5">
        <f>E9+E18+E24+E144+E154+E261+E271+E292+E375+E407+E450+E579</f>
        <v>4202365034.0799999</v>
      </c>
      <c r="F8" s="5">
        <f t="shared" ref="F8:G8" si="0">F9+F18+F24+F144+F154+F261+F271+F292+F375+F407+F450+F579</f>
        <v>3583090317.75</v>
      </c>
      <c r="G8" s="5">
        <f t="shared" si="0"/>
        <v>3674981567</v>
      </c>
    </row>
    <row r="9" spans="1:7" ht="47.25" x14ac:dyDescent="0.2">
      <c r="A9" s="14" t="s">
        <v>17</v>
      </c>
      <c r="B9" s="6" t="s">
        <v>18</v>
      </c>
      <c r="C9" s="7" t="s">
        <v>0</v>
      </c>
      <c r="D9" s="7" t="s">
        <v>0</v>
      </c>
      <c r="E9" s="8">
        <v>13864000</v>
      </c>
      <c r="F9" s="8">
        <v>10488000</v>
      </c>
      <c r="G9" s="8">
        <v>10488000</v>
      </c>
    </row>
    <row r="10" spans="1:7" ht="31.5" x14ac:dyDescent="0.2">
      <c r="A10" s="15" t="s">
        <v>19</v>
      </c>
      <c r="B10" s="9" t="s">
        <v>18</v>
      </c>
      <c r="C10" s="9" t="s">
        <v>20</v>
      </c>
      <c r="D10" s="9" t="s">
        <v>0</v>
      </c>
      <c r="E10" s="5">
        <v>13864000</v>
      </c>
      <c r="F10" s="5">
        <v>10488000</v>
      </c>
      <c r="G10" s="5">
        <v>10488000</v>
      </c>
    </row>
    <row r="11" spans="1:7" ht="47.25" x14ac:dyDescent="0.2">
      <c r="A11" s="7" t="s">
        <v>21</v>
      </c>
      <c r="B11" s="6" t="s">
        <v>18</v>
      </c>
      <c r="C11" s="6" t="s">
        <v>22</v>
      </c>
      <c r="D11" s="6" t="s">
        <v>0</v>
      </c>
      <c r="E11" s="8">
        <v>4090039.64</v>
      </c>
      <c r="F11" s="8">
        <v>3377033.1</v>
      </c>
      <c r="G11" s="8">
        <v>3377033.1</v>
      </c>
    </row>
    <row r="12" spans="1:7" ht="94.5" x14ac:dyDescent="0.2">
      <c r="A12" s="10" t="s">
        <v>23</v>
      </c>
      <c r="B12" s="11" t="s">
        <v>18</v>
      </c>
      <c r="C12" s="11" t="s">
        <v>22</v>
      </c>
      <c r="D12" s="11" t="s">
        <v>24</v>
      </c>
      <c r="E12" s="12">
        <v>4047039.64</v>
      </c>
      <c r="F12" s="12">
        <v>3377033.1</v>
      </c>
      <c r="G12" s="12">
        <v>3377033.1</v>
      </c>
    </row>
    <row r="13" spans="1:7" ht="47.25" x14ac:dyDescent="0.2">
      <c r="A13" s="10" t="s">
        <v>25</v>
      </c>
      <c r="B13" s="11" t="s">
        <v>18</v>
      </c>
      <c r="C13" s="11" t="s">
        <v>22</v>
      </c>
      <c r="D13" s="11" t="s">
        <v>26</v>
      </c>
      <c r="E13" s="12">
        <v>43000</v>
      </c>
      <c r="F13" s="12" t="s">
        <v>0</v>
      </c>
      <c r="G13" s="12" t="s">
        <v>0</v>
      </c>
    </row>
    <row r="14" spans="1:7" ht="47.25" x14ac:dyDescent="0.2">
      <c r="A14" s="7" t="s">
        <v>157</v>
      </c>
      <c r="B14" s="6" t="s">
        <v>18</v>
      </c>
      <c r="C14" s="6" t="s">
        <v>27</v>
      </c>
      <c r="D14" s="6" t="s">
        <v>0</v>
      </c>
      <c r="E14" s="8">
        <v>9773960.3599999994</v>
      </c>
      <c r="F14" s="8">
        <v>7110966.9000000004</v>
      </c>
      <c r="G14" s="8">
        <v>7110966.9000000004</v>
      </c>
    </row>
    <row r="15" spans="1:7" ht="94.5" x14ac:dyDescent="0.2">
      <c r="A15" s="10" t="s">
        <v>23</v>
      </c>
      <c r="B15" s="11" t="s">
        <v>18</v>
      </c>
      <c r="C15" s="11" t="s">
        <v>27</v>
      </c>
      <c r="D15" s="11" t="s">
        <v>24</v>
      </c>
      <c r="E15" s="12">
        <v>9085728.3599999994</v>
      </c>
      <c r="F15" s="12">
        <v>7110966.9000000004</v>
      </c>
      <c r="G15" s="12">
        <v>7110966.9000000004</v>
      </c>
    </row>
    <row r="16" spans="1:7" ht="47.25" x14ac:dyDescent="0.2">
      <c r="A16" s="10" t="s">
        <v>25</v>
      </c>
      <c r="B16" s="11" t="s">
        <v>18</v>
      </c>
      <c r="C16" s="11" t="s">
        <v>27</v>
      </c>
      <c r="D16" s="11" t="s">
        <v>26</v>
      </c>
      <c r="E16" s="12">
        <v>663232</v>
      </c>
      <c r="F16" s="12" t="s">
        <v>0</v>
      </c>
      <c r="G16" s="12" t="s">
        <v>0</v>
      </c>
    </row>
    <row r="17" spans="1:7" ht="15.75" x14ac:dyDescent="0.2">
      <c r="A17" s="10" t="s">
        <v>28</v>
      </c>
      <c r="B17" s="11" t="s">
        <v>18</v>
      </c>
      <c r="C17" s="11" t="s">
        <v>27</v>
      </c>
      <c r="D17" s="11" t="s">
        <v>29</v>
      </c>
      <c r="E17" s="12">
        <v>25000</v>
      </c>
      <c r="F17" s="12" t="s">
        <v>0</v>
      </c>
      <c r="G17" s="12" t="s">
        <v>0</v>
      </c>
    </row>
    <row r="18" spans="1:7" ht="47.25" x14ac:dyDescent="0.2">
      <c r="A18" s="14" t="s">
        <v>30</v>
      </c>
      <c r="B18" s="6" t="s">
        <v>31</v>
      </c>
      <c r="C18" s="7" t="s">
        <v>0</v>
      </c>
      <c r="D18" s="7" t="s">
        <v>0</v>
      </c>
      <c r="E18" s="8">
        <v>1576400</v>
      </c>
      <c r="F18" s="8">
        <v>1576400</v>
      </c>
      <c r="G18" s="8">
        <v>1576400</v>
      </c>
    </row>
    <row r="19" spans="1:7" ht="31.5" x14ac:dyDescent="0.2">
      <c r="A19" s="15" t="s">
        <v>19</v>
      </c>
      <c r="B19" s="9" t="s">
        <v>31</v>
      </c>
      <c r="C19" s="9" t="s">
        <v>20</v>
      </c>
      <c r="D19" s="9" t="s">
        <v>0</v>
      </c>
      <c r="E19" s="5">
        <v>1576400</v>
      </c>
      <c r="F19" s="5">
        <v>1576400</v>
      </c>
      <c r="G19" s="5">
        <v>1576400</v>
      </c>
    </row>
    <row r="20" spans="1:7" ht="31.5" x14ac:dyDescent="0.2">
      <c r="A20" s="7" t="s">
        <v>32</v>
      </c>
      <c r="B20" s="6" t="s">
        <v>31</v>
      </c>
      <c r="C20" s="6" t="s">
        <v>33</v>
      </c>
      <c r="D20" s="6" t="s">
        <v>0</v>
      </c>
      <c r="E20" s="8">
        <v>1561400</v>
      </c>
      <c r="F20" s="8">
        <v>1561400</v>
      </c>
      <c r="G20" s="8">
        <v>1561400</v>
      </c>
    </row>
    <row r="21" spans="1:7" ht="94.5" x14ac:dyDescent="0.2">
      <c r="A21" s="10" t="s">
        <v>23</v>
      </c>
      <c r="B21" s="11" t="s">
        <v>31</v>
      </c>
      <c r="C21" s="11" t="s">
        <v>33</v>
      </c>
      <c r="D21" s="11" t="s">
        <v>24</v>
      </c>
      <c r="E21" s="12">
        <v>1561400</v>
      </c>
      <c r="F21" s="12">
        <v>1561400</v>
      </c>
      <c r="G21" s="12">
        <v>1561400</v>
      </c>
    </row>
    <row r="22" spans="1:7" ht="47.25" x14ac:dyDescent="0.2">
      <c r="A22" s="7" t="s">
        <v>157</v>
      </c>
      <c r="B22" s="6" t="s">
        <v>31</v>
      </c>
      <c r="C22" s="6" t="s">
        <v>27</v>
      </c>
      <c r="D22" s="6" t="s">
        <v>0</v>
      </c>
      <c r="E22" s="8">
        <v>15000</v>
      </c>
      <c r="F22" s="8">
        <v>15000</v>
      </c>
      <c r="G22" s="8">
        <v>15000</v>
      </c>
    </row>
    <row r="23" spans="1:7" ht="47.25" x14ac:dyDescent="0.2">
      <c r="A23" s="10" t="s">
        <v>25</v>
      </c>
      <c r="B23" s="11" t="s">
        <v>31</v>
      </c>
      <c r="C23" s="11" t="s">
        <v>27</v>
      </c>
      <c r="D23" s="11" t="s">
        <v>26</v>
      </c>
      <c r="E23" s="12">
        <v>15000</v>
      </c>
      <c r="F23" s="12">
        <v>15000</v>
      </c>
      <c r="G23" s="12">
        <v>15000</v>
      </c>
    </row>
    <row r="24" spans="1:7" ht="47.25" x14ac:dyDescent="0.2">
      <c r="A24" s="14" t="s">
        <v>34</v>
      </c>
      <c r="B24" s="6" t="s">
        <v>35</v>
      </c>
      <c r="C24" s="7" t="s">
        <v>0</v>
      </c>
      <c r="D24" s="7" t="s">
        <v>0</v>
      </c>
      <c r="E24" s="8">
        <v>374236460.37</v>
      </c>
      <c r="F24" s="8">
        <v>269067916</v>
      </c>
      <c r="G24" s="8">
        <v>252849461</v>
      </c>
    </row>
    <row r="25" spans="1:7" ht="63" x14ac:dyDescent="0.2">
      <c r="A25" s="15" t="s">
        <v>36</v>
      </c>
      <c r="B25" s="9" t="s">
        <v>35</v>
      </c>
      <c r="C25" s="9" t="s">
        <v>37</v>
      </c>
      <c r="D25" s="9" t="s">
        <v>0</v>
      </c>
      <c r="E25" s="5">
        <v>95000</v>
      </c>
      <c r="F25" s="5" t="s">
        <v>0</v>
      </c>
      <c r="G25" s="5" t="s">
        <v>0</v>
      </c>
    </row>
    <row r="26" spans="1:7" ht="15.75" x14ac:dyDescent="0.2">
      <c r="A26" s="15" t="s">
        <v>38</v>
      </c>
      <c r="B26" s="9" t="s">
        <v>35</v>
      </c>
      <c r="C26" s="9" t="s">
        <v>39</v>
      </c>
      <c r="D26" s="9" t="s">
        <v>0</v>
      </c>
      <c r="E26" s="5">
        <v>95000</v>
      </c>
      <c r="F26" s="5" t="s">
        <v>0</v>
      </c>
      <c r="G26" s="5" t="s">
        <v>0</v>
      </c>
    </row>
    <row r="27" spans="1:7" ht="126" x14ac:dyDescent="0.2">
      <c r="A27" s="15" t="s">
        <v>40</v>
      </c>
      <c r="B27" s="9" t="s">
        <v>35</v>
      </c>
      <c r="C27" s="9" t="s">
        <v>41</v>
      </c>
      <c r="D27" s="9" t="s">
        <v>0</v>
      </c>
      <c r="E27" s="5">
        <v>20000</v>
      </c>
      <c r="F27" s="5" t="s">
        <v>0</v>
      </c>
      <c r="G27" s="5" t="s">
        <v>0</v>
      </c>
    </row>
    <row r="28" spans="1:7" ht="31.5" x14ac:dyDescent="0.2">
      <c r="A28" s="7" t="s">
        <v>42</v>
      </c>
      <c r="B28" s="6" t="s">
        <v>35</v>
      </c>
      <c r="C28" s="6" t="s">
        <v>43</v>
      </c>
      <c r="D28" s="6" t="s">
        <v>0</v>
      </c>
      <c r="E28" s="8">
        <v>20000</v>
      </c>
      <c r="F28" s="8" t="s">
        <v>0</v>
      </c>
      <c r="G28" s="8" t="s">
        <v>0</v>
      </c>
    </row>
    <row r="29" spans="1:7" ht="47.25" x14ac:dyDescent="0.2">
      <c r="A29" s="10" t="s">
        <v>25</v>
      </c>
      <c r="B29" s="11" t="s">
        <v>35</v>
      </c>
      <c r="C29" s="11" t="s">
        <v>43</v>
      </c>
      <c r="D29" s="11" t="s">
        <v>26</v>
      </c>
      <c r="E29" s="12">
        <v>20000</v>
      </c>
      <c r="F29" s="12" t="s">
        <v>0</v>
      </c>
      <c r="G29" s="12" t="s">
        <v>0</v>
      </c>
    </row>
    <row r="30" spans="1:7" ht="31.5" x14ac:dyDescent="0.2">
      <c r="A30" s="15" t="s">
        <v>44</v>
      </c>
      <c r="B30" s="9" t="s">
        <v>35</v>
      </c>
      <c r="C30" s="9" t="s">
        <v>45</v>
      </c>
      <c r="D30" s="9" t="s">
        <v>0</v>
      </c>
      <c r="E30" s="5">
        <v>75000</v>
      </c>
      <c r="F30" s="5" t="s">
        <v>0</v>
      </c>
      <c r="G30" s="5" t="s">
        <v>0</v>
      </c>
    </row>
    <row r="31" spans="1:7" ht="31.5" x14ac:dyDescent="0.2">
      <c r="A31" s="7" t="s">
        <v>42</v>
      </c>
      <c r="B31" s="6" t="s">
        <v>35</v>
      </c>
      <c r="C31" s="6" t="s">
        <v>46</v>
      </c>
      <c r="D31" s="6" t="s">
        <v>0</v>
      </c>
      <c r="E31" s="8">
        <v>75000</v>
      </c>
      <c r="F31" s="8" t="s">
        <v>0</v>
      </c>
      <c r="G31" s="8" t="s">
        <v>0</v>
      </c>
    </row>
    <row r="32" spans="1:7" ht="47.25" x14ac:dyDescent="0.2">
      <c r="A32" s="10" t="s">
        <v>25</v>
      </c>
      <c r="B32" s="11" t="s">
        <v>35</v>
      </c>
      <c r="C32" s="11" t="s">
        <v>46</v>
      </c>
      <c r="D32" s="11" t="s">
        <v>26</v>
      </c>
      <c r="E32" s="12">
        <v>75000</v>
      </c>
      <c r="F32" s="12" t="s">
        <v>0</v>
      </c>
      <c r="G32" s="12" t="s">
        <v>0</v>
      </c>
    </row>
    <row r="33" spans="1:7" ht="47.25" x14ac:dyDescent="0.2">
      <c r="A33" s="15" t="s">
        <v>47</v>
      </c>
      <c r="B33" s="9" t="s">
        <v>35</v>
      </c>
      <c r="C33" s="9" t="s">
        <v>48</v>
      </c>
      <c r="D33" s="9" t="s">
        <v>0</v>
      </c>
      <c r="E33" s="5">
        <v>5550000</v>
      </c>
      <c r="F33" s="5" t="s">
        <v>0</v>
      </c>
      <c r="G33" s="5" t="s">
        <v>0</v>
      </c>
    </row>
    <row r="34" spans="1:7" ht="31.5" x14ac:dyDescent="0.2">
      <c r="A34" s="15" t="s">
        <v>49</v>
      </c>
      <c r="B34" s="9" t="s">
        <v>35</v>
      </c>
      <c r="C34" s="9" t="s">
        <v>50</v>
      </c>
      <c r="D34" s="9" t="s">
        <v>0</v>
      </c>
      <c r="E34" s="5">
        <v>5550000</v>
      </c>
      <c r="F34" s="5" t="s">
        <v>0</v>
      </c>
      <c r="G34" s="5" t="s">
        <v>0</v>
      </c>
    </row>
    <row r="35" spans="1:7" ht="78.75" x14ac:dyDescent="0.2">
      <c r="A35" s="15" t="s">
        <v>51</v>
      </c>
      <c r="B35" s="9" t="s">
        <v>35</v>
      </c>
      <c r="C35" s="9" t="s">
        <v>52</v>
      </c>
      <c r="D35" s="9" t="s">
        <v>0</v>
      </c>
      <c r="E35" s="5">
        <v>300000</v>
      </c>
      <c r="F35" s="5" t="s">
        <v>0</v>
      </c>
      <c r="G35" s="5" t="s">
        <v>0</v>
      </c>
    </row>
    <row r="36" spans="1:7" ht="31.5" x14ac:dyDescent="0.2">
      <c r="A36" s="7" t="s">
        <v>42</v>
      </c>
      <c r="B36" s="6" t="s">
        <v>35</v>
      </c>
      <c r="C36" s="6" t="s">
        <v>53</v>
      </c>
      <c r="D36" s="6" t="s">
        <v>0</v>
      </c>
      <c r="E36" s="8">
        <v>300000</v>
      </c>
      <c r="F36" s="8" t="s">
        <v>0</v>
      </c>
      <c r="G36" s="8" t="s">
        <v>0</v>
      </c>
    </row>
    <row r="37" spans="1:7" ht="15.75" x14ac:dyDescent="0.2">
      <c r="A37" s="10" t="s">
        <v>28</v>
      </c>
      <c r="B37" s="11" t="s">
        <v>35</v>
      </c>
      <c r="C37" s="11" t="s">
        <v>53</v>
      </c>
      <c r="D37" s="11" t="s">
        <v>29</v>
      </c>
      <c r="E37" s="12">
        <v>300000</v>
      </c>
      <c r="F37" s="12" t="s">
        <v>0</v>
      </c>
      <c r="G37" s="12" t="s">
        <v>0</v>
      </c>
    </row>
    <row r="38" spans="1:7" ht="94.5" x14ac:dyDescent="0.2">
      <c r="A38" s="15" t="s">
        <v>54</v>
      </c>
      <c r="B38" s="9" t="s">
        <v>35</v>
      </c>
      <c r="C38" s="9" t="s">
        <v>55</v>
      </c>
      <c r="D38" s="9" t="s">
        <v>0</v>
      </c>
      <c r="E38" s="5">
        <v>417000</v>
      </c>
      <c r="F38" s="5" t="s">
        <v>0</v>
      </c>
      <c r="G38" s="5" t="s">
        <v>0</v>
      </c>
    </row>
    <row r="39" spans="1:7" ht="31.5" x14ac:dyDescent="0.2">
      <c r="A39" s="7" t="s">
        <v>42</v>
      </c>
      <c r="B39" s="6" t="s">
        <v>35</v>
      </c>
      <c r="C39" s="6" t="s">
        <v>56</v>
      </c>
      <c r="D39" s="6" t="s">
        <v>0</v>
      </c>
      <c r="E39" s="8">
        <v>417000</v>
      </c>
      <c r="F39" s="8" t="s">
        <v>0</v>
      </c>
      <c r="G39" s="8" t="s">
        <v>0</v>
      </c>
    </row>
    <row r="40" spans="1:7" ht="15.75" x14ac:dyDescent="0.2">
      <c r="A40" s="10" t="s">
        <v>28</v>
      </c>
      <c r="B40" s="11" t="s">
        <v>35</v>
      </c>
      <c r="C40" s="11" t="s">
        <v>56</v>
      </c>
      <c r="D40" s="11" t="s">
        <v>29</v>
      </c>
      <c r="E40" s="12">
        <v>417000</v>
      </c>
      <c r="F40" s="12" t="s">
        <v>0</v>
      </c>
      <c r="G40" s="12" t="s">
        <v>0</v>
      </c>
    </row>
    <row r="41" spans="1:7" ht="78.75" x14ac:dyDescent="0.2">
      <c r="A41" s="15" t="s">
        <v>481</v>
      </c>
      <c r="B41" s="9" t="s">
        <v>35</v>
      </c>
      <c r="C41" s="9" t="s">
        <v>482</v>
      </c>
      <c r="D41" s="9" t="s">
        <v>0</v>
      </c>
      <c r="E41" s="5">
        <v>1833000</v>
      </c>
      <c r="F41" s="5" t="s">
        <v>0</v>
      </c>
      <c r="G41" s="5" t="s">
        <v>0</v>
      </c>
    </row>
    <row r="42" spans="1:7" ht="110.25" x14ac:dyDescent="0.2">
      <c r="A42" s="7" t="s">
        <v>483</v>
      </c>
      <c r="B42" s="6" t="s">
        <v>35</v>
      </c>
      <c r="C42" s="6" t="s">
        <v>484</v>
      </c>
      <c r="D42" s="6" t="s">
        <v>0</v>
      </c>
      <c r="E42" s="8">
        <v>1833000</v>
      </c>
      <c r="F42" s="8" t="s">
        <v>0</v>
      </c>
      <c r="G42" s="8" t="s">
        <v>0</v>
      </c>
    </row>
    <row r="43" spans="1:7" ht="15.75" x14ac:dyDescent="0.2">
      <c r="A43" s="10" t="s">
        <v>28</v>
      </c>
      <c r="B43" s="11" t="s">
        <v>35</v>
      </c>
      <c r="C43" s="11" t="s">
        <v>484</v>
      </c>
      <c r="D43" s="11" t="s">
        <v>29</v>
      </c>
      <c r="E43" s="12">
        <v>1833000</v>
      </c>
      <c r="F43" s="12" t="s">
        <v>0</v>
      </c>
      <c r="G43" s="12" t="s">
        <v>0</v>
      </c>
    </row>
    <row r="44" spans="1:7" ht="126" x14ac:dyDescent="0.2">
      <c r="A44" s="15" t="s">
        <v>429</v>
      </c>
      <c r="B44" s="9" t="s">
        <v>35</v>
      </c>
      <c r="C44" s="9" t="s">
        <v>430</v>
      </c>
      <c r="D44" s="9" t="s">
        <v>0</v>
      </c>
      <c r="E44" s="5">
        <v>3000000</v>
      </c>
      <c r="F44" s="5" t="s">
        <v>0</v>
      </c>
      <c r="G44" s="5" t="s">
        <v>0</v>
      </c>
    </row>
    <row r="45" spans="1:7" ht="126" x14ac:dyDescent="0.2">
      <c r="A45" s="7" t="s">
        <v>429</v>
      </c>
      <c r="B45" s="6" t="s">
        <v>35</v>
      </c>
      <c r="C45" s="6" t="s">
        <v>431</v>
      </c>
      <c r="D45" s="6" t="s">
        <v>0</v>
      </c>
      <c r="E45" s="8">
        <v>3000000</v>
      </c>
      <c r="F45" s="8" t="s">
        <v>0</v>
      </c>
      <c r="G45" s="8" t="s">
        <v>0</v>
      </c>
    </row>
    <row r="46" spans="1:7" ht="15.75" x14ac:dyDescent="0.2">
      <c r="A46" s="10" t="s">
        <v>28</v>
      </c>
      <c r="B46" s="11" t="s">
        <v>35</v>
      </c>
      <c r="C46" s="11" t="s">
        <v>431</v>
      </c>
      <c r="D46" s="11" t="s">
        <v>29</v>
      </c>
      <c r="E46" s="12">
        <v>3000000</v>
      </c>
      <c r="F46" s="12" t="s">
        <v>0</v>
      </c>
      <c r="G46" s="12" t="s">
        <v>0</v>
      </c>
    </row>
    <row r="47" spans="1:7" ht="63" x14ac:dyDescent="0.2">
      <c r="A47" s="15" t="s">
        <v>57</v>
      </c>
      <c r="B47" s="9" t="s">
        <v>35</v>
      </c>
      <c r="C47" s="9" t="s">
        <v>58</v>
      </c>
      <c r="D47" s="9" t="s">
        <v>0</v>
      </c>
      <c r="E47" s="5">
        <v>36209500</v>
      </c>
      <c r="F47" s="5">
        <v>18032200</v>
      </c>
      <c r="G47" s="5">
        <v>6485300</v>
      </c>
    </row>
    <row r="48" spans="1:7" ht="31.5" x14ac:dyDescent="0.2">
      <c r="A48" s="15" t="s">
        <v>306</v>
      </c>
      <c r="B48" s="9" t="s">
        <v>35</v>
      </c>
      <c r="C48" s="9" t="s">
        <v>307</v>
      </c>
      <c r="D48" s="9" t="s">
        <v>0</v>
      </c>
      <c r="E48" s="5">
        <v>7190500</v>
      </c>
      <c r="F48" s="5">
        <v>3827200</v>
      </c>
      <c r="G48" s="5">
        <v>3980300</v>
      </c>
    </row>
    <row r="49" spans="1:7" ht="47.25" x14ac:dyDescent="0.2">
      <c r="A49" s="15" t="s">
        <v>157</v>
      </c>
      <c r="B49" s="9" t="s">
        <v>35</v>
      </c>
      <c r="C49" s="9" t="s">
        <v>311</v>
      </c>
      <c r="D49" s="9" t="s">
        <v>0</v>
      </c>
      <c r="E49" s="5">
        <v>7190500</v>
      </c>
      <c r="F49" s="5">
        <v>3827200</v>
      </c>
      <c r="G49" s="5">
        <v>3980300</v>
      </c>
    </row>
    <row r="50" spans="1:7" ht="47.25" x14ac:dyDescent="0.2">
      <c r="A50" s="7" t="s">
        <v>88</v>
      </c>
      <c r="B50" s="6" t="s">
        <v>35</v>
      </c>
      <c r="C50" s="6" t="s">
        <v>432</v>
      </c>
      <c r="D50" s="6" t="s">
        <v>0</v>
      </c>
      <c r="E50" s="8">
        <v>7190500</v>
      </c>
      <c r="F50" s="8">
        <v>3827200</v>
      </c>
      <c r="G50" s="8">
        <v>3980300</v>
      </c>
    </row>
    <row r="51" spans="1:7" ht="47.25" x14ac:dyDescent="0.2">
      <c r="A51" s="10" t="s">
        <v>25</v>
      </c>
      <c r="B51" s="11" t="s">
        <v>35</v>
      </c>
      <c r="C51" s="11" t="s">
        <v>432</v>
      </c>
      <c r="D51" s="11" t="s">
        <v>26</v>
      </c>
      <c r="E51" s="12">
        <v>7190500</v>
      </c>
      <c r="F51" s="12">
        <v>3827200</v>
      </c>
      <c r="G51" s="12">
        <v>3980300</v>
      </c>
    </row>
    <row r="52" spans="1:7" ht="31.5" x14ac:dyDescent="0.2">
      <c r="A52" s="15" t="s">
        <v>59</v>
      </c>
      <c r="B52" s="9" t="s">
        <v>35</v>
      </c>
      <c r="C52" s="9" t="s">
        <v>60</v>
      </c>
      <c r="D52" s="9" t="s">
        <v>0</v>
      </c>
      <c r="E52" s="5">
        <v>29014000</v>
      </c>
      <c r="F52" s="5">
        <v>14200000</v>
      </c>
      <c r="G52" s="5">
        <v>2500000</v>
      </c>
    </row>
    <row r="53" spans="1:7" ht="15.75" x14ac:dyDescent="0.2">
      <c r="A53" s="15" t="s">
        <v>61</v>
      </c>
      <c r="B53" s="9" t="s">
        <v>35</v>
      </c>
      <c r="C53" s="9" t="s">
        <v>62</v>
      </c>
      <c r="D53" s="9" t="s">
        <v>0</v>
      </c>
      <c r="E53" s="5">
        <v>29014000</v>
      </c>
      <c r="F53" s="5">
        <v>14200000</v>
      </c>
      <c r="G53" s="5">
        <v>2500000</v>
      </c>
    </row>
    <row r="54" spans="1:7" ht="31.5" x14ac:dyDescent="0.2">
      <c r="A54" s="7" t="s">
        <v>42</v>
      </c>
      <c r="B54" s="6" t="s">
        <v>35</v>
      </c>
      <c r="C54" s="6" t="s">
        <v>63</v>
      </c>
      <c r="D54" s="6" t="s">
        <v>0</v>
      </c>
      <c r="E54" s="8">
        <v>29014000</v>
      </c>
      <c r="F54" s="8">
        <v>14200000</v>
      </c>
      <c r="G54" s="8">
        <v>2500000</v>
      </c>
    </row>
    <row r="55" spans="1:7" ht="31.5" x14ac:dyDescent="0.2">
      <c r="A55" s="10" t="s">
        <v>64</v>
      </c>
      <c r="B55" s="11" t="s">
        <v>35</v>
      </c>
      <c r="C55" s="11" t="s">
        <v>63</v>
      </c>
      <c r="D55" s="11" t="s">
        <v>65</v>
      </c>
      <c r="E55" s="12">
        <v>29014000</v>
      </c>
      <c r="F55" s="12">
        <v>14200000</v>
      </c>
      <c r="G55" s="12">
        <v>2500000</v>
      </c>
    </row>
    <row r="56" spans="1:7" ht="31.5" x14ac:dyDescent="0.2">
      <c r="A56" s="15" t="s">
        <v>66</v>
      </c>
      <c r="B56" s="9" t="s">
        <v>35</v>
      </c>
      <c r="C56" s="9" t="s">
        <v>67</v>
      </c>
      <c r="D56" s="9" t="s">
        <v>0</v>
      </c>
      <c r="E56" s="5">
        <v>5000</v>
      </c>
      <c r="F56" s="5">
        <v>5000</v>
      </c>
      <c r="G56" s="5">
        <v>5000</v>
      </c>
    </row>
    <row r="57" spans="1:7" ht="63" x14ac:dyDescent="0.2">
      <c r="A57" s="15" t="s">
        <v>68</v>
      </c>
      <c r="B57" s="9" t="s">
        <v>35</v>
      </c>
      <c r="C57" s="9" t="s">
        <v>69</v>
      </c>
      <c r="D57" s="9" t="s">
        <v>0</v>
      </c>
      <c r="E57" s="5">
        <v>5000</v>
      </c>
      <c r="F57" s="5">
        <v>5000</v>
      </c>
      <c r="G57" s="5">
        <v>5000</v>
      </c>
    </row>
    <row r="58" spans="1:7" ht="31.5" x14ac:dyDescent="0.2">
      <c r="A58" s="7" t="s">
        <v>42</v>
      </c>
      <c r="B58" s="6" t="s">
        <v>35</v>
      </c>
      <c r="C58" s="6" t="s">
        <v>70</v>
      </c>
      <c r="D58" s="6" t="s">
        <v>0</v>
      </c>
      <c r="E58" s="8">
        <v>5000</v>
      </c>
      <c r="F58" s="8">
        <v>5000</v>
      </c>
      <c r="G58" s="8">
        <v>5000</v>
      </c>
    </row>
    <row r="59" spans="1:7" ht="47.25" x14ac:dyDescent="0.2">
      <c r="A59" s="10" t="s">
        <v>25</v>
      </c>
      <c r="B59" s="11" t="s">
        <v>35</v>
      </c>
      <c r="C59" s="11" t="s">
        <v>70</v>
      </c>
      <c r="D59" s="11" t="s">
        <v>26</v>
      </c>
      <c r="E59" s="12">
        <v>5000</v>
      </c>
      <c r="F59" s="12">
        <v>5000</v>
      </c>
      <c r="G59" s="12">
        <v>5000</v>
      </c>
    </row>
    <row r="60" spans="1:7" ht="63" x14ac:dyDescent="0.2">
      <c r="A60" s="15" t="s">
        <v>71</v>
      </c>
      <c r="B60" s="9" t="s">
        <v>35</v>
      </c>
      <c r="C60" s="9" t="s">
        <v>72</v>
      </c>
      <c r="D60" s="9" t="s">
        <v>0</v>
      </c>
      <c r="E60" s="5">
        <v>711401.82</v>
      </c>
      <c r="F60" s="5" t="s">
        <v>0</v>
      </c>
      <c r="G60" s="5" t="s">
        <v>0</v>
      </c>
    </row>
    <row r="61" spans="1:7" ht="47.25" x14ac:dyDescent="0.2">
      <c r="A61" s="15" t="s">
        <v>73</v>
      </c>
      <c r="B61" s="9" t="s">
        <v>35</v>
      </c>
      <c r="C61" s="9" t="s">
        <v>74</v>
      </c>
      <c r="D61" s="9" t="s">
        <v>0</v>
      </c>
      <c r="E61" s="5">
        <v>711401.82</v>
      </c>
      <c r="F61" s="5" t="s">
        <v>0</v>
      </c>
      <c r="G61" s="5" t="s">
        <v>0</v>
      </c>
    </row>
    <row r="62" spans="1:7" ht="63" x14ac:dyDescent="0.2">
      <c r="A62" s="15" t="s">
        <v>75</v>
      </c>
      <c r="B62" s="9" t="s">
        <v>35</v>
      </c>
      <c r="C62" s="9" t="s">
        <v>76</v>
      </c>
      <c r="D62" s="9" t="s">
        <v>0</v>
      </c>
      <c r="E62" s="5">
        <v>711401.82</v>
      </c>
      <c r="F62" s="5" t="s">
        <v>0</v>
      </c>
      <c r="G62" s="5" t="s">
        <v>0</v>
      </c>
    </row>
    <row r="63" spans="1:7" ht="31.5" x14ac:dyDescent="0.2">
      <c r="A63" s="7" t="s">
        <v>42</v>
      </c>
      <c r="B63" s="6" t="s">
        <v>35</v>
      </c>
      <c r="C63" s="6" t="s">
        <v>77</v>
      </c>
      <c r="D63" s="6" t="s">
        <v>0</v>
      </c>
      <c r="E63" s="8">
        <v>711401.82</v>
      </c>
      <c r="F63" s="8" t="s">
        <v>0</v>
      </c>
      <c r="G63" s="8" t="s">
        <v>0</v>
      </c>
    </row>
    <row r="64" spans="1:7" ht="47.25" x14ac:dyDescent="0.2">
      <c r="A64" s="10" t="s">
        <v>25</v>
      </c>
      <c r="B64" s="11" t="s">
        <v>35</v>
      </c>
      <c r="C64" s="11" t="s">
        <v>77</v>
      </c>
      <c r="D64" s="11" t="s">
        <v>26</v>
      </c>
      <c r="E64" s="12">
        <v>711401.82</v>
      </c>
      <c r="F64" s="12" t="s">
        <v>0</v>
      </c>
      <c r="G64" s="12" t="s">
        <v>0</v>
      </c>
    </row>
    <row r="65" spans="1:7" ht="63" x14ac:dyDescent="0.2">
      <c r="A65" s="15" t="s">
        <v>231</v>
      </c>
      <c r="B65" s="9" t="s">
        <v>35</v>
      </c>
      <c r="C65" s="9" t="s">
        <v>232</v>
      </c>
      <c r="D65" s="9" t="s">
        <v>0</v>
      </c>
      <c r="E65" s="5">
        <v>246064.61</v>
      </c>
      <c r="F65" s="5" t="s">
        <v>0</v>
      </c>
      <c r="G65" s="5" t="s">
        <v>0</v>
      </c>
    </row>
    <row r="66" spans="1:7" ht="15.75" x14ac:dyDescent="0.2">
      <c r="A66" s="15" t="s">
        <v>233</v>
      </c>
      <c r="B66" s="9" t="s">
        <v>35</v>
      </c>
      <c r="C66" s="9" t="s">
        <v>234</v>
      </c>
      <c r="D66" s="9" t="s">
        <v>0</v>
      </c>
      <c r="E66" s="5">
        <v>246064.61</v>
      </c>
      <c r="F66" s="5" t="s">
        <v>0</v>
      </c>
      <c r="G66" s="5" t="s">
        <v>0</v>
      </c>
    </row>
    <row r="67" spans="1:7" ht="110.25" x14ac:dyDescent="0.2">
      <c r="A67" s="15" t="s">
        <v>485</v>
      </c>
      <c r="B67" s="9" t="s">
        <v>35</v>
      </c>
      <c r="C67" s="9" t="s">
        <v>486</v>
      </c>
      <c r="D67" s="9" t="s">
        <v>0</v>
      </c>
      <c r="E67" s="5">
        <v>246064.61</v>
      </c>
      <c r="F67" s="5" t="s">
        <v>0</v>
      </c>
      <c r="G67" s="5" t="s">
        <v>0</v>
      </c>
    </row>
    <row r="68" spans="1:7" ht="31.5" x14ac:dyDescent="0.2">
      <c r="A68" s="7" t="s">
        <v>42</v>
      </c>
      <c r="B68" s="6" t="s">
        <v>35</v>
      </c>
      <c r="C68" s="6" t="s">
        <v>487</v>
      </c>
      <c r="D68" s="6" t="s">
        <v>0</v>
      </c>
      <c r="E68" s="8">
        <v>246064.61</v>
      </c>
      <c r="F68" s="8" t="s">
        <v>0</v>
      </c>
      <c r="G68" s="8" t="s">
        <v>0</v>
      </c>
    </row>
    <row r="69" spans="1:7" ht="47.25" x14ac:dyDescent="0.2">
      <c r="A69" s="10" t="s">
        <v>25</v>
      </c>
      <c r="B69" s="11" t="s">
        <v>35</v>
      </c>
      <c r="C69" s="11" t="s">
        <v>487</v>
      </c>
      <c r="D69" s="11" t="s">
        <v>26</v>
      </c>
      <c r="E69" s="12">
        <v>246064.61</v>
      </c>
      <c r="F69" s="12" t="s">
        <v>0</v>
      </c>
      <c r="G69" s="12" t="s">
        <v>0</v>
      </c>
    </row>
    <row r="70" spans="1:7" ht="94.5" x14ac:dyDescent="0.2">
      <c r="A70" s="15" t="s">
        <v>78</v>
      </c>
      <c r="B70" s="9" t="s">
        <v>35</v>
      </c>
      <c r="C70" s="9" t="s">
        <v>79</v>
      </c>
      <c r="D70" s="9" t="s">
        <v>0</v>
      </c>
      <c r="E70" s="5">
        <v>30568340</v>
      </c>
      <c r="F70" s="5">
        <v>22014100</v>
      </c>
      <c r="G70" s="5">
        <v>21052600</v>
      </c>
    </row>
    <row r="71" spans="1:7" ht="78.75" x14ac:dyDescent="0.2">
      <c r="A71" s="7" t="s">
        <v>80</v>
      </c>
      <c r="B71" s="6" t="s">
        <v>35</v>
      </c>
      <c r="C71" s="6" t="s">
        <v>81</v>
      </c>
      <c r="D71" s="6" t="s">
        <v>0</v>
      </c>
      <c r="E71" s="8">
        <v>28618638.77</v>
      </c>
      <c r="F71" s="8">
        <v>20504100</v>
      </c>
      <c r="G71" s="8">
        <v>20542600</v>
      </c>
    </row>
    <row r="72" spans="1:7" ht="63" x14ac:dyDescent="0.2">
      <c r="A72" s="23" t="s">
        <v>82</v>
      </c>
      <c r="B72" s="24" t="s">
        <v>35</v>
      </c>
      <c r="C72" s="24" t="s">
        <v>83</v>
      </c>
      <c r="D72" s="24" t="s">
        <v>0</v>
      </c>
      <c r="E72" s="25">
        <v>10000</v>
      </c>
      <c r="F72" s="25">
        <v>10000</v>
      </c>
      <c r="G72" s="25">
        <v>10000</v>
      </c>
    </row>
    <row r="73" spans="1:7" ht="31.5" x14ac:dyDescent="0.2">
      <c r="A73" s="23" t="s">
        <v>42</v>
      </c>
      <c r="B73" s="24" t="s">
        <v>35</v>
      </c>
      <c r="C73" s="24" t="s">
        <v>84</v>
      </c>
      <c r="D73" s="24" t="s">
        <v>0</v>
      </c>
      <c r="E73" s="25">
        <v>10000</v>
      </c>
      <c r="F73" s="25">
        <v>10000</v>
      </c>
      <c r="G73" s="25">
        <v>10000</v>
      </c>
    </row>
    <row r="74" spans="1:7" ht="47.25" x14ac:dyDescent="0.2">
      <c r="A74" s="10" t="s">
        <v>25</v>
      </c>
      <c r="B74" s="11" t="s">
        <v>35</v>
      </c>
      <c r="C74" s="11" t="s">
        <v>84</v>
      </c>
      <c r="D74" s="11" t="s">
        <v>26</v>
      </c>
      <c r="E74" s="12">
        <v>10000</v>
      </c>
      <c r="F74" s="12">
        <v>10000</v>
      </c>
      <c r="G74" s="12">
        <v>10000</v>
      </c>
    </row>
    <row r="75" spans="1:7" ht="47.25" x14ac:dyDescent="0.2">
      <c r="A75" s="7" t="s">
        <v>85</v>
      </c>
      <c r="B75" s="6" t="s">
        <v>35</v>
      </c>
      <c r="C75" s="6" t="s">
        <v>86</v>
      </c>
      <c r="D75" s="6" t="s">
        <v>0</v>
      </c>
      <c r="E75" s="8">
        <v>28608638.77</v>
      </c>
      <c r="F75" s="8">
        <v>20494100</v>
      </c>
      <c r="G75" s="8">
        <v>20532600</v>
      </c>
    </row>
    <row r="76" spans="1:7" ht="31.5" x14ac:dyDescent="0.2">
      <c r="A76" s="23" t="s">
        <v>42</v>
      </c>
      <c r="B76" s="24" t="s">
        <v>35</v>
      </c>
      <c r="C76" s="24" t="s">
        <v>87</v>
      </c>
      <c r="D76" s="24" t="s">
        <v>0</v>
      </c>
      <c r="E76" s="25">
        <v>26839138.77</v>
      </c>
      <c r="F76" s="25">
        <v>19530000</v>
      </c>
      <c r="G76" s="25">
        <v>19530000</v>
      </c>
    </row>
    <row r="77" spans="1:7" ht="94.5" x14ac:dyDescent="0.2">
      <c r="A77" s="26" t="s">
        <v>23</v>
      </c>
      <c r="B77" s="27" t="s">
        <v>35</v>
      </c>
      <c r="C77" s="27" t="s">
        <v>87</v>
      </c>
      <c r="D77" s="27" t="s">
        <v>24</v>
      </c>
      <c r="E77" s="28">
        <v>25971400</v>
      </c>
      <c r="F77" s="28">
        <v>19530000</v>
      </c>
      <c r="G77" s="28">
        <v>19530000</v>
      </c>
    </row>
    <row r="78" spans="1:7" ht="47.25" x14ac:dyDescent="0.2">
      <c r="A78" s="26" t="s">
        <v>25</v>
      </c>
      <c r="B78" s="27" t="s">
        <v>35</v>
      </c>
      <c r="C78" s="27" t="s">
        <v>87</v>
      </c>
      <c r="D78" s="27" t="s">
        <v>26</v>
      </c>
      <c r="E78" s="28">
        <v>806738.77</v>
      </c>
      <c r="F78" s="28" t="s">
        <v>0</v>
      </c>
      <c r="G78" s="28" t="s">
        <v>0</v>
      </c>
    </row>
    <row r="79" spans="1:7" ht="15.75" x14ac:dyDescent="0.2">
      <c r="A79" s="10" t="s">
        <v>28</v>
      </c>
      <c r="B79" s="11" t="s">
        <v>35</v>
      </c>
      <c r="C79" s="11" t="s">
        <v>87</v>
      </c>
      <c r="D79" s="11" t="s">
        <v>29</v>
      </c>
      <c r="E79" s="12">
        <v>61000</v>
      </c>
      <c r="F79" s="12" t="s">
        <v>0</v>
      </c>
      <c r="G79" s="12" t="s">
        <v>0</v>
      </c>
    </row>
    <row r="80" spans="1:7" ht="47.25" x14ac:dyDescent="0.2">
      <c r="A80" s="23" t="s">
        <v>88</v>
      </c>
      <c r="B80" s="24" t="s">
        <v>35</v>
      </c>
      <c r="C80" s="24" t="s">
        <v>89</v>
      </c>
      <c r="D80" s="24" t="s">
        <v>0</v>
      </c>
      <c r="E80" s="25">
        <v>1769500</v>
      </c>
      <c r="F80" s="25">
        <v>964100</v>
      </c>
      <c r="G80" s="25">
        <v>1002600</v>
      </c>
    </row>
    <row r="81" spans="1:7" ht="47.25" x14ac:dyDescent="0.2">
      <c r="A81" s="26" t="s">
        <v>25</v>
      </c>
      <c r="B81" s="27" t="s">
        <v>35</v>
      </c>
      <c r="C81" s="27" t="s">
        <v>89</v>
      </c>
      <c r="D81" s="27" t="s">
        <v>26</v>
      </c>
      <c r="E81" s="28">
        <v>1769500</v>
      </c>
      <c r="F81" s="28">
        <v>964100</v>
      </c>
      <c r="G81" s="28">
        <v>1002600</v>
      </c>
    </row>
    <row r="82" spans="1:7" ht="47.25" x14ac:dyDescent="0.2">
      <c r="A82" s="7" t="s">
        <v>90</v>
      </c>
      <c r="B82" s="6" t="s">
        <v>35</v>
      </c>
      <c r="C82" s="6" t="s">
        <v>91</v>
      </c>
      <c r="D82" s="6" t="s">
        <v>0</v>
      </c>
      <c r="E82" s="8">
        <v>1949701.23</v>
      </c>
      <c r="F82" s="8">
        <v>1510000</v>
      </c>
      <c r="G82" s="8">
        <v>510000</v>
      </c>
    </row>
    <row r="83" spans="1:7" ht="63" x14ac:dyDescent="0.2">
      <c r="A83" s="23" t="s">
        <v>488</v>
      </c>
      <c r="B83" s="24" t="s">
        <v>35</v>
      </c>
      <c r="C83" s="24" t="s">
        <v>489</v>
      </c>
      <c r="D83" s="24" t="s">
        <v>0</v>
      </c>
      <c r="E83" s="25">
        <v>189000</v>
      </c>
      <c r="F83" s="25" t="s">
        <v>0</v>
      </c>
      <c r="G83" s="12" t="s">
        <v>0</v>
      </c>
    </row>
    <row r="84" spans="1:7" ht="31.5" x14ac:dyDescent="0.2">
      <c r="A84" s="15" t="s">
        <v>42</v>
      </c>
      <c r="B84" s="9" t="s">
        <v>35</v>
      </c>
      <c r="C84" s="9" t="s">
        <v>490</v>
      </c>
      <c r="D84" s="9" t="s">
        <v>0</v>
      </c>
      <c r="E84" s="5">
        <v>189000</v>
      </c>
      <c r="F84" s="5" t="s">
        <v>0</v>
      </c>
      <c r="G84" s="5" t="s">
        <v>0</v>
      </c>
    </row>
    <row r="85" spans="1:7" ht="47.25" x14ac:dyDescent="0.2">
      <c r="A85" s="10" t="s">
        <v>25</v>
      </c>
      <c r="B85" s="11" t="s">
        <v>35</v>
      </c>
      <c r="C85" s="11" t="s">
        <v>490</v>
      </c>
      <c r="D85" s="11" t="s">
        <v>26</v>
      </c>
      <c r="E85" s="12">
        <v>189000</v>
      </c>
      <c r="F85" s="12" t="s">
        <v>0</v>
      </c>
      <c r="G85" s="8" t="s">
        <v>0</v>
      </c>
    </row>
    <row r="86" spans="1:7" ht="78.75" x14ac:dyDescent="0.2">
      <c r="A86" s="23" t="s">
        <v>92</v>
      </c>
      <c r="B86" s="24" t="s">
        <v>35</v>
      </c>
      <c r="C86" s="24" t="s">
        <v>93</v>
      </c>
      <c r="D86" s="24" t="s">
        <v>0</v>
      </c>
      <c r="E86" s="25">
        <v>754920.03</v>
      </c>
      <c r="F86" s="25">
        <v>1000000</v>
      </c>
      <c r="G86" s="12" t="s">
        <v>0</v>
      </c>
    </row>
    <row r="87" spans="1:7" ht="31.5" x14ac:dyDescent="0.2">
      <c r="A87" s="15" t="s">
        <v>42</v>
      </c>
      <c r="B87" s="9" t="s">
        <v>35</v>
      </c>
      <c r="C87" s="9" t="s">
        <v>94</v>
      </c>
      <c r="D87" s="9" t="s">
        <v>0</v>
      </c>
      <c r="E87" s="5">
        <v>754920.03</v>
      </c>
      <c r="F87" s="5">
        <v>1000000</v>
      </c>
      <c r="G87" s="5" t="s">
        <v>0</v>
      </c>
    </row>
    <row r="88" spans="1:7" ht="47.25" x14ac:dyDescent="0.2">
      <c r="A88" s="10" t="s">
        <v>25</v>
      </c>
      <c r="B88" s="11" t="s">
        <v>35</v>
      </c>
      <c r="C88" s="11" t="s">
        <v>94</v>
      </c>
      <c r="D88" s="11" t="s">
        <v>26</v>
      </c>
      <c r="E88" s="12">
        <v>754920.03</v>
      </c>
      <c r="F88" s="12">
        <v>1000000</v>
      </c>
      <c r="G88" s="8" t="s">
        <v>0</v>
      </c>
    </row>
    <row r="89" spans="1:7" ht="47.25" x14ac:dyDescent="0.2">
      <c r="A89" s="23" t="s">
        <v>95</v>
      </c>
      <c r="B89" s="24" t="s">
        <v>35</v>
      </c>
      <c r="C89" s="24" t="s">
        <v>96</v>
      </c>
      <c r="D89" s="24" t="s">
        <v>0</v>
      </c>
      <c r="E89" s="25">
        <v>990781.2</v>
      </c>
      <c r="F89" s="25">
        <v>500000</v>
      </c>
      <c r="G89" s="25">
        <v>500000</v>
      </c>
    </row>
    <row r="90" spans="1:7" ht="31.5" x14ac:dyDescent="0.2">
      <c r="A90" s="15" t="s">
        <v>42</v>
      </c>
      <c r="B90" s="9" t="s">
        <v>35</v>
      </c>
      <c r="C90" s="9" t="s">
        <v>97</v>
      </c>
      <c r="D90" s="9" t="s">
        <v>0</v>
      </c>
      <c r="E90" s="5">
        <v>990781.2</v>
      </c>
      <c r="F90" s="5">
        <v>500000</v>
      </c>
      <c r="G90" s="5">
        <v>500000</v>
      </c>
    </row>
    <row r="91" spans="1:7" ht="47.25" x14ac:dyDescent="0.2">
      <c r="A91" s="10" t="s">
        <v>25</v>
      </c>
      <c r="B91" s="11" t="s">
        <v>35</v>
      </c>
      <c r="C91" s="11" t="s">
        <v>97</v>
      </c>
      <c r="D91" s="11" t="s">
        <v>26</v>
      </c>
      <c r="E91" s="12">
        <v>990781.2</v>
      </c>
      <c r="F91" s="12">
        <v>500000</v>
      </c>
      <c r="G91" s="12">
        <v>500000</v>
      </c>
    </row>
    <row r="92" spans="1:7" ht="47.25" x14ac:dyDescent="0.2">
      <c r="A92" s="23" t="s">
        <v>98</v>
      </c>
      <c r="B92" s="24" t="s">
        <v>35</v>
      </c>
      <c r="C92" s="24" t="s">
        <v>99</v>
      </c>
      <c r="D92" s="24" t="s">
        <v>0</v>
      </c>
      <c r="E92" s="25">
        <v>5000</v>
      </c>
      <c r="F92" s="25">
        <v>5000</v>
      </c>
      <c r="G92" s="25">
        <v>5000</v>
      </c>
    </row>
    <row r="93" spans="1:7" ht="31.5" x14ac:dyDescent="0.2">
      <c r="A93" s="15" t="s">
        <v>42</v>
      </c>
      <c r="B93" s="9" t="s">
        <v>35</v>
      </c>
      <c r="C93" s="9" t="s">
        <v>100</v>
      </c>
      <c r="D93" s="9" t="s">
        <v>0</v>
      </c>
      <c r="E93" s="5">
        <v>5000</v>
      </c>
      <c r="F93" s="5">
        <v>5000</v>
      </c>
      <c r="G93" s="5">
        <v>5000</v>
      </c>
    </row>
    <row r="94" spans="1:7" ht="47.25" x14ac:dyDescent="0.2">
      <c r="A94" s="26" t="s">
        <v>25</v>
      </c>
      <c r="B94" s="27" t="s">
        <v>35</v>
      </c>
      <c r="C94" s="27" t="s">
        <v>100</v>
      </c>
      <c r="D94" s="27" t="s">
        <v>26</v>
      </c>
      <c r="E94" s="28">
        <v>5000</v>
      </c>
      <c r="F94" s="28">
        <v>5000</v>
      </c>
      <c r="G94" s="28">
        <v>5000</v>
      </c>
    </row>
    <row r="95" spans="1:7" ht="63" x14ac:dyDescent="0.2">
      <c r="A95" s="7" t="s">
        <v>101</v>
      </c>
      <c r="B95" s="6" t="s">
        <v>35</v>
      </c>
      <c r="C95" s="6" t="s">
        <v>102</v>
      </c>
      <c r="D95" s="6" t="s">
        <v>0</v>
      </c>
      <c r="E95" s="8">
        <v>5000</v>
      </c>
      <c r="F95" s="8">
        <v>5000</v>
      </c>
      <c r="G95" s="8">
        <v>5000</v>
      </c>
    </row>
    <row r="96" spans="1:7" ht="31.5" x14ac:dyDescent="0.2">
      <c r="A96" s="23" t="s">
        <v>42</v>
      </c>
      <c r="B96" s="24" t="s">
        <v>35</v>
      </c>
      <c r="C96" s="24" t="s">
        <v>103</v>
      </c>
      <c r="D96" s="24" t="s">
        <v>0</v>
      </c>
      <c r="E96" s="25">
        <v>5000</v>
      </c>
      <c r="F96" s="25">
        <v>5000</v>
      </c>
      <c r="G96" s="25">
        <v>5000</v>
      </c>
    </row>
    <row r="97" spans="1:7" ht="47.25" x14ac:dyDescent="0.2">
      <c r="A97" s="26" t="s">
        <v>25</v>
      </c>
      <c r="B97" s="27" t="s">
        <v>35</v>
      </c>
      <c r="C97" s="27" t="s">
        <v>103</v>
      </c>
      <c r="D97" s="27" t="s">
        <v>26</v>
      </c>
      <c r="E97" s="28">
        <v>5000</v>
      </c>
      <c r="F97" s="28">
        <v>5000</v>
      </c>
      <c r="G97" s="28">
        <v>5000</v>
      </c>
    </row>
    <row r="98" spans="1:7" ht="63" x14ac:dyDescent="0.2">
      <c r="A98" s="7" t="s">
        <v>104</v>
      </c>
      <c r="B98" s="6" t="s">
        <v>35</v>
      </c>
      <c r="C98" s="6" t="s">
        <v>105</v>
      </c>
      <c r="D98" s="6" t="s">
        <v>0</v>
      </c>
      <c r="E98" s="8">
        <v>5000</v>
      </c>
      <c r="F98" s="8" t="s">
        <v>0</v>
      </c>
      <c r="G98" s="8" t="s">
        <v>0</v>
      </c>
    </row>
    <row r="99" spans="1:7" ht="31.5" x14ac:dyDescent="0.2">
      <c r="A99" s="23" t="s">
        <v>42</v>
      </c>
      <c r="B99" s="24" t="s">
        <v>35</v>
      </c>
      <c r="C99" s="24" t="s">
        <v>106</v>
      </c>
      <c r="D99" s="24" t="s">
        <v>0</v>
      </c>
      <c r="E99" s="25">
        <v>5000</v>
      </c>
      <c r="F99" s="25" t="s">
        <v>0</v>
      </c>
      <c r="G99" s="12" t="s">
        <v>0</v>
      </c>
    </row>
    <row r="100" spans="1:7" ht="94.5" x14ac:dyDescent="0.2">
      <c r="A100" s="10" t="s">
        <v>23</v>
      </c>
      <c r="B100" s="11" t="s">
        <v>35</v>
      </c>
      <c r="C100" s="11" t="s">
        <v>106</v>
      </c>
      <c r="D100" s="11" t="s">
        <v>24</v>
      </c>
      <c r="E100" s="12">
        <v>5000</v>
      </c>
      <c r="F100" s="12" t="s">
        <v>0</v>
      </c>
      <c r="G100" s="8" t="s">
        <v>0</v>
      </c>
    </row>
    <row r="101" spans="1:7" ht="110.25" x14ac:dyDescent="0.2">
      <c r="A101" s="23" t="s">
        <v>107</v>
      </c>
      <c r="B101" s="24" t="s">
        <v>35</v>
      </c>
      <c r="C101" s="24" t="s">
        <v>108</v>
      </c>
      <c r="D101" s="24" t="s">
        <v>0</v>
      </c>
      <c r="E101" s="25">
        <v>100000</v>
      </c>
      <c r="F101" s="25">
        <v>110000</v>
      </c>
      <c r="G101" s="25">
        <v>150000</v>
      </c>
    </row>
    <row r="102" spans="1:7" ht="47.25" x14ac:dyDescent="0.2">
      <c r="A102" s="23" t="s">
        <v>109</v>
      </c>
      <c r="B102" s="24" t="s">
        <v>35</v>
      </c>
      <c r="C102" s="24" t="s">
        <v>110</v>
      </c>
      <c r="D102" s="24" t="s">
        <v>0</v>
      </c>
      <c r="E102" s="25">
        <v>100000</v>
      </c>
      <c r="F102" s="25">
        <v>110000</v>
      </c>
      <c r="G102" s="25">
        <v>150000</v>
      </c>
    </row>
    <row r="103" spans="1:7" ht="31.5" x14ac:dyDescent="0.2">
      <c r="A103" s="23" t="s">
        <v>42</v>
      </c>
      <c r="B103" s="24" t="s">
        <v>35</v>
      </c>
      <c r="C103" s="24" t="s">
        <v>111</v>
      </c>
      <c r="D103" s="24" t="s">
        <v>0</v>
      </c>
      <c r="E103" s="25">
        <v>100000</v>
      </c>
      <c r="F103" s="25">
        <v>110000</v>
      </c>
      <c r="G103" s="25">
        <v>150000</v>
      </c>
    </row>
    <row r="104" spans="1:7" ht="47.25" x14ac:dyDescent="0.2">
      <c r="A104" s="10" t="s">
        <v>25</v>
      </c>
      <c r="B104" s="11" t="s">
        <v>35</v>
      </c>
      <c r="C104" s="11" t="s">
        <v>111</v>
      </c>
      <c r="D104" s="11" t="s">
        <v>26</v>
      </c>
      <c r="E104" s="12">
        <v>100000</v>
      </c>
      <c r="F104" s="12">
        <v>110000</v>
      </c>
      <c r="G104" s="12">
        <v>150000</v>
      </c>
    </row>
    <row r="105" spans="1:7" ht="31.5" x14ac:dyDescent="0.2">
      <c r="A105" s="23" t="s">
        <v>19</v>
      </c>
      <c r="B105" s="24" t="s">
        <v>35</v>
      </c>
      <c r="C105" s="24" t="s">
        <v>20</v>
      </c>
      <c r="D105" s="24" t="s">
        <v>0</v>
      </c>
      <c r="E105" s="25">
        <v>300756153.94</v>
      </c>
      <c r="F105" s="25">
        <v>228911616</v>
      </c>
      <c r="G105" s="25">
        <v>225161561</v>
      </c>
    </row>
    <row r="106" spans="1:7" ht="47.25" x14ac:dyDescent="0.2">
      <c r="A106" s="23" t="s">
        <v>112</v>
      </c>
      <c r="B106" s="24" t="s">
        <v>35</v>
      </c>
      <c r="C106" s="24" t="s">
        <v>113</v>
      </c>
      <c r="D106" s="24" t="s">
        <v>0</v>
      </c>
      <c r="E106" s="25">
        <v>9900000</v>
      </c>
      <c r="F106" s="25">
        <v>8800000</v>
      </c>
      <c r="G106" s="25">
        <v>8800000</v>
      </c>
    </row>
    <row r="107" spans="1:7" ht="94.5" x14ac:dyDescent="0.2">
      <c r="A107" s="10" t="s">
        <v>23</v>
      </c>
      <c r="B107" s="11" t="s">
        <v>35</v>
      </c>
      <c r="C107" s="11" t="s">
        <v>113</v>
      </c>
      <c r="D107" s="11" t="s">
        <v>24</v>
      </c>
      <c r="E107" s="12">
        <v>9900000</v>
      </c>
      <c r="F107" s="12">
        <v>8800000</v>
      </c>
      <c r="G107" s="12">
        <v>8800000</v>
      </c>
    </row>
    <row r="108" spans="1:7" ht="63" x14ac:dyDescent="0.2">
      <c r="A108" s="7" t="s">
        <v>114</v>
      </c>
      <c r="B108" s="6" t="s">
        <v>35</v>
      </c>
      <c r="C108" s="6" t="s">
        <v>115</v>
      </c>
      <c r="D108" s="6" t="s">
        <v>0</v>
      </c>
      <c r="E108" s="8">
        <v>7762000</v>
      </c>
      <c r="F108" s="8" t="s">
        <v>0</v>
      </c>
      <c r="G108" s="8" t="s">
        <v>0</v>
      </c>
    </row>
    <row r="109" spans="1:7" ht="15.75" x14ac:dyDescent="0.2">
      <c r="A109" s="10" t="s">
        <v>28</v>
      </c>
      <c r="B109" s="11" t="s">
        <v>35</v>
      </c>
      <c r="C109" s="11" t="s">
        <v>115</v>
      </c>
      <c r="D109" s="11" t="s">
        <v>29</v>
      </c>
      <c r="E109" s="12">
        <v>7762000</v>
      </c>
      <c r="F109" s="12" t="s">
        <v>0</v>
      </c>
      <c r="G109" s="12" t="s">
        <v>0</v>
      </c>
    </row>
    <row r="110" spans="1:7" ht="63" x14ac:dyDescent="0.2">
      <c r="A110" s="23" t="s">
        <v>116</v>
      </c>
      <c r="B110" s="24" t="s">
        <v>35</v>
      </c>
      <c r="C110" s="24" t="s">
        <v>117</v>
      </c>
      <c r="D110" s="24" t="s">
        <v>0</v>
      </c>
      <c r="E110" s="25">
        <v>132600</v>
      </c>
      <c r="F110" s="25">
        <v>141600</v>
      </c>
      <c r="G110" s="25">
        <v>794400</v>
      </c>
    </row>
    <row r="111" spans="1:7" ht="47.25" x14ac:dyDescent="0.2">
      <c r="A111" s="10" t="s">
        <v>25</v>
      </c>
      <c r="B111" s="11" t="s">
        <v>35</v>
      </c>
      <c r="C111" s="11" t="s">
        <v>117</v>
      </c>
      <c r="D111" s="11" t="s">
        <v>26</v>
      </c>
      <c r="E111" s="12">
        <v>132600</v>
      </c>
      <c r="F111" s="12">
        <v>141600</v>
      </c>
      <c r="G111" s="12">
        <v>794400</v>
      </c>
    </row>
    <row r="112" spans="1:7" ht="94.5" x14ac:dyDescent="0.2">
      <c r="A112" s="23" t="s">
        <v>118</v>
      </c>
      <c r="B112" s="24" t="s">
        <v>35</v>
      </c>
      <c r="C112" s="24" t="s">
        <v>119</v>
      </c>
      <c r="D112" s="24" t="s">
        <v>0</v>
      </c>
      <c r="E112" s="25">
        <v>834498</v>
      </c>
      <c r="F112" s="25">
        <v>834498</v>
      </c>
      <c r="G112" s="25">
        <v>834498</v>
      </c>
    </row>
    <row r="113" spans="1:7" ht="31.5" x14ac:dyDescent="0.2">
      <c r="A113" s="10" t="s">
        <v>120</v>
      </c>
      <c r="B113" s="11" t="s">
        <v>35</v>
      </c>
      <c r="C113" s="11" t="s">
        <v>119</v>
      </c>
      <c r="D113" s="11" t="s">
        <v>121</v>
      </c>
      <c r="E113" s="12">
        <v>834498</v>
      </c>
      <c r="F113" s="12">
        <v>834498</v>
      </c>
      <c r="G113" s="12">
        <v>834498</v>
      </c>
    </row>
    <row r="114" spans="1:7" ht="31.5" x14ac:dyDescent="0.2">
      <c r="A114" s="7" t="s">
        <v>122</v>
      </c>
      <c r="B114" s="6" t="s">
        <v>35</v>
      </c>
      <c r="C114" s="6" t="s">
        <v>123</v>
      </c>
      <c r="D114" s="6" t="s">
        <v>0</v>
      </c>
      <c r="E114" s="8">
        <v>1337770.8</v>
      </c>
      <c r="F114" s="8" t="s">
        <v>0</v>
      </c>
      <c r="G114" s="8" t="s">
        <v>0</v>
      </c>
    </row>
    <row r="115" spans="1:7" ht="47.25" x14ac:dyDescent="0.2">
      <c r="A115" s="10" t="s">
        <v>25</v>
      </c>
      <c r="B115" s="11" t="s">
        <v>35</v>
      </c>
      <c r="C115" s="11" t="s">
        <v>123</v>
      </c>
      <c r="D115" s="11" t="s">
        <v>26</v>
      </c>
      <c r="E115" s="12">
        <v>1337770.8</v>
      </c>
      <c r="F115" s="12" t="s">
        <v>0</v>
      </c>
      <c r="G115" s="12" t="s">
        <v>0</v>
      </c>
    </row>
    <row r="116" spans="1:7" ht="126" x14ac:dyDescent="0.2">
      <c r="A116" s="23" t="s">
        <v>433</v>
      </c>
      <c r="B116" s="24" t="s">
        <v>35</v>
      </c>
      <c r="C116" s="24" t="s">
        <v>124</v>
      </c>
      <c r="D116" s="24" t="s">
        <v>0</v>
      </c>
      <c r="E116" s="25">
        <v>18100</v>
      </c>
      <c r="F116" s="25">
        <v>18700</v>
      </c>
      <c r="G116" s="25">
        <v>19400</v>
      </c>
    </row>
    <row r="117" spans="1:7" ht="94.5" x14ac:dyDescent="0.2">
      <c r="A117" s="10" t="s">
        <v>23</v>
      </c>
      <c r="B117" s="11" t="s">
        <v>35</v>
      </c>
      <c r="C117" s="11" t="s">
        <v>124</v>
      </c>
      <c r="D117" s="11" t="s">
        <v>24</v>
      </c>
      <c r="E117" s="12">
        <v>17800</v>
      </c>
      <c r="F117" s="12">
        <v>18400</v>
      </c>
      <c r="G117" s="12">
        <v>19100</v>
      </c>
    </row>
    <row r="118" spans="1:7" ht="47.25" x14ac:dyDescent="0.2">
      <c r="A118" s="10" t="s">
        <v>25</v>
      </c>
      <c r="B118" s="11" t="s">
        <v>35</v>
      </c>
      <c r="C118" s="11" t="s">
        <v>124</v>
      </c>
      <c r="D118" s="11" t="s">
        <v>26</v>
      </c>
      <c r="E118" s="12">
        <v>300</v>
      </c>
      <c r="F118" s="12">
        <v>300</v>
      </c>
      <c r="G118" s="12">
        <v>300</v>
      </c>
    </row>
    <row r="119" spans="1:7" ht="126" x14ac:dyDescent="0.2">
      <c r="A119" s="23" t="s">
        <v>125</v>
      </c>
      <c r="B119" s="24" t="s">
        <v>35</v>
      </c>
      <c r="C119" s="24" t="s">
        <v>126</v>
      </c>
      <c r="D119" s="24" t="s">
        <v>0</v>
      </c>
      <c r="E119" s="25">
        <v>3605394</v>
      </c>
      <c r="F119" s="25">
        <v>3720818</v>
      </c>
      <c r="G119" s="25">
        <v>3867263</v>
      </c>
    </row>
    <row r="120" spans="1:7" ht="94.5" x14ac:dyDescent="0.2">
      <c r="A120" s="10" t="s">
        <v>23</v>
      </c>
      <c r="B120" s="11" t="s">
        <v>35</v>
      </c>
      <c r="C120" s="11" t="s">
        <v>126</v>
      </c>
      <c r="D120" s="11" t="s">
        <v>24</v>
      </c>
      <c r="E120" s="12">
        <v>3545634</v>
      </c>
      <c r="F120" s="12">
        <v>3661058</v>
      </c>
      <c r="G120" s="12">
        <v>3807503</v>
      </c>
    </row>
    <row r="121" spans="1:7" ht="47.25" x14ac:dyDescent="0.2">
      <c r="A121" s="10" t="s">
        <v>25</v>
      </c>
      <c r="B121" s="11" t="s">
        <v>35</v>
      </c>
      <c r="C121" s="11" t="s">
        <v>126</v>
      </c>
      <c r="D121" s="11" t="s">
        <v>26</v>
      </c>
      <c r="E121" s="12">
        <v>59760</v>
      </c>
      <c r="F121" s="12">
        <v>59760</v>
      </c>
      <c r="G121" s="12">
        <v>59760</v>
      </c>
    </row>
    <row r="122" spans="1:7" ht="126" x14ac:dyDescent="0.2">
      <c r="A122" s="23" t="s">
        <v>127</v>
      </c>
      <c r="B122" s="24" t="s">
        <v>35</v>
      </c>
      <c r="C122" s="24" t="s">
        <v>128</v>
      </c>
      <c r="D122" s="24" t="s">
        <v>0</v>
      </c>
      <c r="E122" s="25">
        <v>54300</v>
      </c>
      <c r="F122" s="25">
        <v>56000</v>
      </c>
      <c r="G122" s="25">
        <v>58300</v>
      </c>
    </row>
    <row r="123" spans="1:7" ht="94.5" x14ac:dyDescent="0.2">
      <c r="A123" s="10" t="s">
        <v>23</v>
      </c>
      <c r="B123" s="11" t="s">
        <v>35</v>
      </c>
      <c r="C123" s="11" t="s">
        <v>128</v>
      </c>
      <c r="D123" s="11" t="s">
        <v>24</v>
      </c>
      <c r="E123" s="12">
        <v>53250</v>
      </c>
      <c r="F123" s="12">
        <v>54950</v>
      </c>
      <c r="G123" s="12">
        <v>57250</v>
      </c>
    </row>
    <row r="124" spans="1:7" ht="47.25" x14ac:dyDescent="0.2">
      <c r="A124" s="10" t="s">
        <v>25</v>
      </c>
      <c r="B124" s="11" t="s">
        <v>35</v>
      </c>
      <c r="C124" s="11" t="s">
        <v>128</v>
      </c>
      <c r="D124" s="11" t="s">
        <v>26</v>
      </c>
      <c r="E124" s="12">
        <v>1050</v>
      </c>
      <c r="F124" s="12">
        <v>1050</v>
      </c>
      <c r="G124" s="12">
        <v>1050</v>
      </c>
    </row>
    <row r="125" spans="1:7" ht="47.25" x14ac:dyDescent="0.2">
      <c r="A125" s="23" t="s">
        <v>157</v>
      </c>
      <c r="B125" s="24" t="s">
        <v>35</v>
      </c>
      <c r="C125" s="24" t="s">
        <v>27</v>
      </c>
      <c r="D125" s="24" t="s">
        <v>0</v>
      </c>
      <c r="E125" s="25">
        <v>135527210.56999999</v>
      </c>
      <c r="F125" s="25">
        <v>133830500</v>
      </c>
      <c r="G125" s="25">
        <v>130378200</v>
      </c>
    </row>
    <row r="126" spans="1:7" ht="94.5" x14ac:dyDescent="0.2">
      <c r="A126" s="10" t="s">
        <v>23</v>
      </c>
      <c r="B126" s="11" t="s">
        <v>35</v>
      </c>
      <c r="C126" s="11" t="s">
        <v>27</v>
      </c>
      <c r="D126" s="11" t="s">
        <v>24</v>
      </c>
      <c r="E126" s="12">
        <v>124317153.18000001</v>
      </c>
      <c r="F126" s="12">
        <v>130943200</v>
      </c>
      <c r="G126" s="12">
        <v>130378200</v>
      </c>
    </row>
    <row r="127" spans="1:7" ht="47.25" x14ac:dyDescent="0.2">
      <c r="A127" s="10" t="s">
        <v>25</v>
      </c>
      <c r="B127" s="11" t="s">
        <v>35</v>
      </c>
      <c r="C127" s="11" t="s">
        <v>27</v>
      </c>
      <c r="D127" s="11" t="s">
        <v>26</v>
      </c>
      <c r="E127" s="12">
        <v>11205757.390000001</v>
      </c>
      <c r="F127" s="12">
        <v>2887300</v>
      </c>
      <c r="G127" s="12" t="s">
        <v>0</v>
      </c>
    </row>
    <row r="128" spans="1:7" ht="15.75" x14ac:dyDescent="0.2">
      <c r="A128" s="10" t="s">
        <v>28</v>
      </c>
      <c r="B128" s="11" t="s">
        <v>35</v>
      </c>
      <c r="C128" s="11" t="s">
        <v>27</v>
      </c>
      <c r="D128" s="11" t="s">
        <v>29</v>
      </c>
      <c r="E128" s="12">
        <v>4300</v>
      </c>
      <c r="F128" s="12" t="s">
        <v>0</v>
      </c>
      <c r="G128" s="12" t="s">
        <v>0</v>
      </c>
    </row>
    <row r="129" spans="1:7" ht="78.75" x14ac:dyDescent="0.2">
      <c r="A129" s="7" t="s">
        <v>129</v>
      </c>
      <c r="B129" s="6" t="s">
        <v>35</v>
      </c>
      <c r="C129" s="6" t="s">
        <v>130</v>
      </c>
      <c r="D129" s="6" t="s">
        <v>0</v>
      </c>
      <c r="E129" s="8">
        <v>103842945.56999999</v>
      </c>
      <c r="F129" s="8">
        <v>71509500</v>
      </c>
      <c r="G129" s="8">
        <v>70409500</v>
      </c>
    </row>
    <row r="130" spans="1:7" ht="94.5" x14ac:dyDescent="0.2">
      <c r="A130" s="10" t="s">
        <v>23</v>
      </c>
      <c r="B130" s="11" t="s">
        <v>35</v>
      </c>
      <c r="C130" s="11" t="s">
        <v>130</v>
      </c>
      <c r="D130" s="11" t="s">
        <v>24</v>
      </c>
      <c r="E130" s="12">
        <v>101945225.56999999</v>
      </c>
      <c r="F130" s="12">
        <v>68952000</v>
      </c>
      <c r="G130" s="12">
        <v>70352000</v>
      </c>
    </row>
    <row r="131" spans="1:7" ht="47.25" x14ac:dyDescent="0.2">
      <c r="A131" s="10" t="s">
        <v>25</v>
      </c>
      <c r="B131" s="11" t="s">
        <v>35</v>
      </c>
      <c r="C131" s="11" t="s">
        <v>130</v>
      </c>
      <c r="D131" s="11" t="s">
        <v>26</v>
      </c>
      <c r="E131" s="12">
        <v>1801740</v>
      </c>
      <c r="F131" s="12">
        <v>2557500</v>
      </c>
      <c r="G131" s="12">
        <v>57500</v>
      </c>
    </row>
    <row r="132" spans="1:7" ht="31.5" x14ac:dyDescent="0.2">
      <c r="A132" s="29" t="s">
        <v>120</v>
      </c>
      <c r="B132" s="11" t="s">
        <v>35</v>
      </c>
      <c r="C132" s="11" t="s">
        <v>130</v>
      </c>
      <c r="D132" s="11" t="s">
        <v>121</v>
      </c>
      <c r="E132" s="12">
        <v>92667</v>
      </c>
      <c r="F132" s="12" t="s">
        <v>0</v>
      </c>
      <c r="G132" s="12" t="s">
        <v>0</v>
      </c>
    </row>
    <row r="133" spans="1:7" ht="15.75" x14ac:dyDescent="0.2">
      <c r="A133" s="26" t="s">
        <v>28</v>
      </c>
      <c r="B133" s="27" t="s">
        <v>35</v>
      </c>
      <c r="C133" s="27" t="s">
        <v>130</v>
      </c>
      <c r="D133" s="27" t="s">
        <v>29</v>
      </c>
      <c r="E133" s="28">
        <v>3313</v>
      </c>
      <c r="F133" s="28" t="s">
        <v>0</v>
      </c>
      <c r="G133" s="28" t="s">
        <v>0</v>
      </c>
    </row>
    <row r="134" spans="1:7" ht="47.25" x14ac:dyDescent="0.2">
      <c r="A134" s="15" t="s">
        <v>131</v>
      </c>
      <c r="B134" s="9" t="s">
        <v>35</v>
      </c>
      <c r="C134" s="9" t="s">
        <v>132</v>
      </c>
      <c r="D134" s="9" t="s">
        <v>0</v>
      </c>
      <c r="E134" s="5">
        <v>21409100</v>
      </c>
      <c r="F134" s="5">
        <v>10000000</v>
      </c>
      <c r="G134" s="5">
        <v>10000000</v>
      </c>
    </row>
    <row r="135" spans="1:7" ht="47.25" x14ac:dyDescent="0.2">
      <c r="A135" s="26" t="s">
        <v>25</v>
      </c>
      <c r="B135" s="27" t="s">
        <v>35</v>
      </c>
      <c r="C135" s="27" t="s">
        <v>132</v>
      </c>
      <c r="D135" s="27" t="s">
        <v>26</v>
      </c>
      <c r="E135" s="28">
        <v>9100</v>
      </c>
      <c r="F135" s="28" t="s">
        <v>0</v>
      </c>
      <c r="G135" s="28" t="s">
        <v>0</v>
      </c>
    </row>
    <row r="136" spans="1:7" ht="31.5" x14ac:dyDescent="0.2">
      <c r="A136" s="10" t="s">
        <v>120</v>
      </c>
      <c r="B136" s="11" t="s">
        <v>35</v>
      </c>
      <c r="C136" s="11" t="s">
        <v>132</v>
      </c>
      <c r="D136" s="11" t="s">
        <v>121</v>
      </c>
      <c r="E136" s="12">
        <v>21400000</v>
      </c>
      <c r="F136" s="12">
        <v>10000000</v>
      </c>
      <c r="G136" s="12">
        <v>10000000</v>
      </c>
    </row>
    <row r="137" spans="1:7" ht="15.75" x14ac:dyDescent="0.2">
      <c r="A137" s="23" t="s">
        <v>424</v>
      </c>
      <c r="B137" s="24" t="s">
        <v>35</v>
      </c>
      <c r="C137" s="24" t="s">
        <v>425</v>
      </c>
      <c r="D137" s="24" t="s">
        <v>0</v>
      </c>
      <c r="E137" s="25">
        <v>14059235</v>
      </c>
      <c r="F137" s="25" t="s">
        <v>0</v>
      </c>
      <c r="G137" s="12" t="s">
        <v>0</v>
      </c>
    </row>
    <row r="138" spans="1:7" ht="15.75" x14ac:dyDescent="0.2">
      <c r="A138" s="26" t="s">
        <v>28</v>
      </c>
      <c r="B138" s="27" t="s">
        <v>35</v>
      </c>
      <c r="C138" s="27" t="s">
        <v>425</v>
      </c>
      <c r="D138" s="27" t="s">
        <v>29</v>
      </c>
      <c r="E138" s="28">
        <v>14059235</v>
      </c>
      <c r="F138" s="5" t="s">
        <v>0</v>
      </c>
      <c r="G138" s="5" t="s">
        <v>0</v>
      </c>
    </row>
    <row r="139" spans="1:7" ht="63" x14ac:dyDescent="0.2">
      <c r="A139" s="7" t="s">
        <v>133</v>
      </c>
      <c r="B139" s="6" t="s">
        <v>35</v>
      </c>
      <c r="C139" s="6" t="s">
        <v>134</v>
      </c>
      <c r="D139" s="6" t="s">
        <v>0</v>
      </c>
      <c r="E139" s="8">
        <v>500000</v>
      </c>
      <c r="F139" s="8" t="s">
        <v>0</v>
      </c>
      <c r="G139" s="8" t="s">
        <v>0</v>
      </c>
    </row>
    <row r="140" spans="1:7" ht="15.75" x14ac:dyDescent="0.2">
      <c r="A140" s="10" t="s">
        <v>28</v>
      </c>
      <c r="B140" s="11" t="s">
        <v>35</v>
      </c>
      <c r="C140" s="11" t="s">
        <v>134</v>
      </c>
      <c r="D140" s="11" t="s">
        <v>29</v>
      </c>
      <c r="E140" s="12">
        <v>500000</v>
      </c>
      <c r="F140" s="12" t="s">
        <v>0</v>
      </c>
      <c r="G140" s="12" t="s">
        <v>0</v>
      </c>
    </row>
    <row r="141" spans="1:7" ht="31.5" x14ac:dyDescent="0.2">
      <c r="A141" s="23" t="s">
        <v>135</v>
      </c>
      <c r="B141" s="24" t="s">
        <v>35</v>
      </c>
      <c r="C141" s="24" t="s">
        <v>136</v>
      </c>
      <c r="D141" s="24" t="s">
        <v>0</v>
      </c>
      <c r="E141" s="25">
        <v>1773000</v>
      </c>
      <c r="F141" s="12" t="s">
        <v>0</v>
      </c>
      <c r="G141" s="12" t="s">
        <v>0</v>
      </c>
    </row>
    <row r="142" spans="1:7" ht="47.25" x14ac:dyDescent="0.2">
      <c r="A142" s="29" t="s">
        <v>25</v>
      </c>
      <c r="B142" s="11" t="s">
        <v>35</v>
      </c>
      <c r="C142" s="11" t="s">
        <v>136</v>
      </c>
      <c r="D142" s="11" t="s">
        <v>26</v>
      </c>
      <c r="E142" s="12">
        <v>1273000</v>
      </c>
      <c r="F142" s="12" t="s">
        <v>0</v>
      </c>
      <c r="G142" s="8" t="s">
        <v>0</v>
      </c>
    </row>
    <row r="143" spans="1:7" ht="15.75" x14ac:dyDescent="0.2">
      <c r="A143" s="26" t="s">
        <v>28</v>
      </c>
      <c r="B143" s="27" t="s">
        <v>35</v>
      </c>
      <c r="C143" s="27" t="s">
        <v>136</v>
      </c>
      <c r="D143" s="27" t="s">
        <v>29</v>
      </c>
      <c r="E143" s="28">
        <v>500000</v>
      </c>
      <c r="F143" s="28" t="s">
        <v>0</v>
      </c>
      <c r="G143" s="5" t="s">
        <v>0</v>
      </c>
    </row>
    <row r="144" spans="1:7" ht="63" x14ac:dyDescent="0.2">
      <c r="A144" s="15" t="s">
        <v>137</v>
      </c>
      <c r="B144" s="9" t="s">
        <v>138</v>
      </c>
      <c r="C144" s="9" t="s">
        <v>0</v>
      </c>
      <c r="D144" s="9" t="s">
        <v>0</v>
      </c>
      <c r="E144" s="5">
        <v>3054906.74</v>
      </c>
      <c r="F144" s="5">
        <v>2948600</v>
      </c>
      <c r="G144" s="5">
        <v>2758600</v>
      </c>
    </row>
    <row r="145" spans="1:7" ht="63" x14ac:dyDescent="0.2">
      <c r="A145" s="15" t="s">
        <v>57</v>
      </c>
      <c r="B145" s="9" t="s">
        <v>138</v>
      </c>
      <c r="C145" s="9" t="s">
        <v>58</v>
      </c>
      <c r="D145" s="9" t="s">
        <v>0</v>
      </c>
      <c r="E145" s="5">
        <v>483106.74</v>
      </c>
      <c r="F145" s="5">
        <v>448600</v>
      </c>
      <c r="G145" s="5">
        <v>258600</v>
      </c>
    </row>
    <row r="146" spans="1:7" ht="31.5" x14ac:dyDescent="0.2">
      <c r="A146" s="7" t="s">
        <v>306</v>
      </c>
      <c r="B146" s="6" t="s">
        <v>138</v>
      </c>
      <c r="C146" s="6" t="s">
        <v>307</v>
      </c>
      <c r="D146" s="6" t="s">
        <v>0</v>
      </c>
      <c r="E146" s="8">
        <v>483106.74</v>
      </c>
      <c r="F146" s="8">
        <v>448600</v>
      </c>
      <c r="G146" s="8">
        <v>258600</v>
      </c>
    </row>
    <row r="147" spans="1:7" ht="47.25" x14ac:dyDescent="0.2">
      <c r="A147" s="23" t="s">
        <v>157</v>
      </c>
      <c r="B147" s="24" t="s">
        <v>138</v>
      </c>
      <c r="C147" s="24" t="s">
        <v>311</v>
      </c>
      <c r="D147" s="24" t="s">
        <v>0</v>
      </c>
      <c r="E147" s="25">
        <v>483106.74</v>
      </c>
      <c r="F147" s="25">
        <v>448600</v>
      </c>
      <c r="G147" s="25">
        <v>258600</v>
      </c>
    </row>
    <row r="148" spans="1:7" ht="47.25" x14ac:dyDescent="0.2">
      <c r="A148" s="7" t="s">
        <v>88</v>
      </c>
      <c r="B148" s="6" t="s">
        <v>138</v>
      </c>
      <c r="C148" s="6" t="s">
        <v>432</v>
      </c>
      <c r="D148" s="6" t="s">
        <v>0</v>
      </c>
      <c r="E148" s="8">
        <v>483106.74</v>
      </c>
      <c r="F148" s="8">
        <v>448600</v>
      </c>
      <c r="G148" s="8">
        <v>258600</v>
      </c>
    </row>
    <row r="149" spans="1:7" ht="47.25" x14ac:dyDescent="0.2">
      <c r="A149" s="10" t="s">
        <v>25</v>
      </c>
      <c r="B149" s="11" t="s">
        <v>138</v>
      </c>
      <c r="C149" s="11" t="s">
        <v>432</v>
      </c>
      <c r="D149" s="11" t="s">
        <v>26</v>
      </c>
      <c r="E149" s="12">
        <v>483106.74</v>
      </c>
      <c r="F149" s="12">
        <v>448600</v>
      </c>
      <c r="G149" s="12">
        <v>258600</v>
      </c>
    </row>
    <row r="150" spans="1:7" ht="31.5" x14ac:dyDescent="0.2">
      <c r="A150" s="15" t="s">
        <v>19</v>
      </c>
      <c r="B150" s="9" t="s">
        <v>138</v>
      </c>
      <c r="C150" s="9" t="s">
        <v>20</v>
      </c>
      <c r="D150" s="9" t="s">
        <v>0</v>
      </c>
      <c r="E150" s="5">
        <v>2571800</v>
      </c>
      <c r="F150" s="5">
        <v>2500000</v>
      </c>
      <c r="G150" s="5">
        <v>2500000</v>
      </c>
    </row>
    <row r="151" spans="1:7" ht="47.25" x14ac:dyDescent="0.2">
      <c r="A151" s="7" t="s">
        <v>157</v>
      </c>
      <c r="B151" s="6" t="s">
        <v>138</v>
      </c>
      <c r="C151" s="6" t="s">
        <v>27</v>
      </c>
      <c r="D151" s="6" t="s">
        <v>0</v>
      </c>
      <c r="E151" s="8">
        <v>2571800</v>
      </c>
      <c r="F151" s="8">
        <v>2500000</v>
      </c>
      <c r="G151" s="8">
        <v>2500000</v>
      </c>
    </row>
    <row r="152" spans="1:7" ht="94.5" x14ac:dyDescent="0.2">
      <c r="A152" s="10" t="s">
        <v>23</v>
      </c>
      <c r="B152" s="11" t="s">
        <v>138</v>
      </c>
      <c r="C152" s="11" t="s">
        <v>27</v>
      </c>
      <c r="D152" s="11" t="s">
        <v>24</v>
      </c>
      <c r="E152" s="12">
        <v>2554400</v>
      </c>
      <c r="F152" s="12">
        <v>2500000</v>
      </c>
      <c r="G152" s="12">
        <v>2500000</v>
      </c>
    </row>
    <row r="153" spans="1:7" ht="47.25" x14ac:dyDescent="0.2">
      <c r="A153" s="26" t="s">
        <v>25</v>
      </c>
      <c r="B153" s="27" t="s">
        <v>138</v>
      </c>
      <c r="C153" s="27" t="s">
        <v>27</v>
      </c>
      <c r="D153" s="27" t="s">
        <v>26</v>
      </c>
      <c r="E153" s="28">
        <v>17400</v>
      </c>
      <c r="F153" s="28" t="s">
        <v>0</v>
      </c>
      <c r="G153" s="5" t="s">
        <v>0</v>
      </c>
    </row>
    <row r="154" spans="1:7" ht="78.75" x14ac:dyDescent="0.2">
      <c r="A154" s="7" t="s">
        <v>139</v>
      </c>
      <c r="B154" s="6" t="s">
        <v>140</v>
      </c>
      <c r="C154" s="6" t="s">
        <v>0</v>
      </c>
      <c r="D154" s="6" t="s">
        <v>0</v>
      </c>
      <c r="E154" s="8">
        <v>629538587.64999998</v>
      </c>
      <c r="F154" s="8">
        <v>373883183.11000001</v>
      </c>
      <c r="G154" s="8">
        <v>365174297</v>
      </c>
    </row>
    <row r="155" spans="1:7" ht="63" x14ac:dyDescent="0.2">
      <c r="A155" s="23" t="s">
        <v>71</v>
      </c>
      <c r="B155" s="24" t="s">
        <v>140</v>
      </c>
      <c r="C155" s="24" t="s">
        <v>72</v>
      </c>
      <c r="D155" s="24" t="s">
        <v>0</v>
      </c>
      <c r="E155" s="25">
        <v>412559436.63999999</v>
      </c>
      <c r="F155" s="25">
        <v>266962636.11000001</v>
      </c>
      <c r="G155" s="25">
        <v>258098500</v>
      </c>
    </row>
    <row r="156" spans="1:7" ht="47.25" x14ac:dyDescent="0.2">
      <c r="A156" s="23" t="s">
        <v>73</v>
      </c>
      <c r="B156" s="24" t="s">
        <v>140</v>
      </c>
      <c r="C156" s="24" t="s">
        <v>74</v>
      </c>
      <c r="D156" s="24" t="s">
        <v>0</v>
      </c>
      <c r="E156" s="25">
        <v>95838491.930000007</v>
      </c>
      <c r="F156" s="25">
        <v>55487878.469999999</v>
      </c>
      <c r="G156" s="25">
        <v>55462900</v>
      </c>
    </row>
    <row r="157" spans="1:7" ht="47.25" x14ac:dyDescent="0.2">
      <c r="A157" s="23" t="s">
        <v>141</v>
      </c>
      <c r="B157" s="24" t="s">
        <v>140</v>
      </c>
      <c r="C157" s="24" t="s">
        <v>142</v>
      </c>
      <c r="D157" s="24" t="s">
        <v>0</v>
      </c>
      <c r="E157" s="25">
        <v>39608992.93</v>
      </c>
      <c r="F157" s="25">
        <v>3927000</v>
      </c>
      <c r="G157" s="25">
        <v>3927000</v>
      </c>
    </row>
    <row r="158" spans="1:7" ht="110.25" x14ac:dyDescent="0.2">
      <c r="A158" s="23" t="s">
        <v>143</v>
      </c>
      <c r="B158" s="24" t="s">
        <v>140</v>
      </c>
      <c r="C158" s="24" t="s">
        <v>144</v>
      </c>
      <c r="D158" s="24" t="s">
        <v>0</v>
      </c>
      <c r="E158" s="25">
        <v>4319700</v>
      </c>
      <c r="F158" s="25">
        <v>3927000</v>
      </c>
      <c r="G158" s="25">
        <v>3927000</v>
      </c>
    </row>
    <row r="159" spans="1:7" ht="47.25" x14ac:dyDescent="0.2">
      <c r="A159" s="10" t="s">
        <v>25</v>
      </c>
      <c r="B159" s="11" t="s">
        <v>140</v>
      </c>
      <c r="C159" s="11" t="s">
        <v>144</v>
      </c>
      <c r="D159" s="11" t="s">
        <v>26</v>
      </c>
      <c r="E159" s="12">
        <v>4319700</v>
      </c>
      <c r="F159" s="12">
        <v>3927000</v>
      </c>
      <c r="G159" s="12">
        <v>3927000</v>
      </c>
    </row>
    <row r="160" spans="1:7" ht="31.5" x14ac:dyDescent="0.2">
      <c r="A160" s="23" t="s">
        <v>145</v>
      </c>
      <c r="B160" s="24" t="s">
        <v>140</v>
      </c>
      <c r="C160" s="24" t="s">
        <v>146</v>
      </c>
      <c r="D160" s="24" t="s">
        <v>0</v>
      </c>
      <c r="E160" s="25">
        <v>35289292.93</v>
      </c>
      <c r="F160" s="25" t="s">
        <v>0</v>
      </c>
      <c r="G160" s="12" t="s">
        <v>0</v>
      </c>
    </row>
    <row r="161" spans="1:7" ht="47.25" x14ac:dyDescent="0.2">
      <c r="A161" s="26" t="s">
        <v>25</v>
      </c>
      <c r="B161" s="27" t="s">
        <v>140</v>
      </c>
      <c r="C161" s="27" t="s">
        <v>146</v>
      </c>
      <c r="D161" s="27" t="s">
        <v>26</v>
      </c>
      <c r="E161" s="28">
        <v>35289292.93</v>
      </c>
      <c r="F161" s="5" t="s">
        <v>0</v>
      </c>
      <c r="G161" s="5" t="s">
        <v>0</v>
      </c>
    </row>
    <row r="162" spans="1:7" ht="31.5" x14ac:dyDescent="0.2">
      <c r="A162" s="7" t="s">
        <v>147</v>
      </c>
      <c r="B162" s="6" t="s">
        <v>140</v>
      </c>
      <c r="C162" s="6" t="s">
        <v>148</v>
      </c>
      <c r="D162" s="6" t="s">
        <v>0</v>
      </c>
      <c r="E162" s="8">
        <v>3482105.26</v>
      </c>
      <c r="F162" s="8" t="s">
        <v>0</v>
      </c>
      <c r="G162" s="8" t="s">
        <v>0</v>
      </c>
    </row>
    <row r="163" spans="1:7" ht="63" x14ac:dyDescent="0.2">
      <c r="A163" s="23" t="s">
        <v>149</v>
      </c>
      <c r="B163" s="24" t="s">
        <v>140</v>
      </c>
      <c r="C163" s="24" t="s">
        <v>150</v>
      </c>
      <c r="D163" s="24" t="s">
        <v>0</v>
      </c>
      <c r="E163" s="25">
        <v>3482105.26</v>
      </c>
      <c r="F163" s="25" t="s">
        <v>0</v>
      </c>
      <c r="G163" s="12" t="s">
        <v>0</v>
      </c>
    </row>
    <row r="164" spans="1:7" ht="47.25" x14ac:dyDescent="0.2">
      <c r="A164" s="10" t="s">
        <v>25</v>
      </c>
      <c r="B164" s="11" t="s">
        <v>140</v>
      </c>
      <c r="C164" s="11" t="s">
        <v>150</v>
      </c>
      <c r="D164" s="11" t="s">
        <v>26</v>
      </c>
      <c r="E164" s="12">
        <v>3482105.26</v>
      </c>
      <c r="F164" s="12" t="s">
        <v>0</v>
      </c>
      <c r="G164" s="12" t="s">
        <v>0</v>
      </c>
    </row>
    <row r="165" spans="1:7" ht="63" x14ac:dyDescent="0.2">
      <c r="A165" s="23" t="s">
        <v>151</v>
      </c>
      <c r="B165" s="24" t="s">
        <v>140</v>
      </c>
      <c r="C165" s="24" t="s">
        <v>152</v>
      </c>
      <c r="D165" s="24" t="s">
        <v>0</v>
      </c>
      <c r="E165" s="25">
        <v>21911416</v>
      </c>
      <c r="F165" s="25">
        <v>23020000</v>
      </c>
      <c r="G165" s="25">
        <v>23022500</v>
      </c>
    </row>
    <row r="166" spans="1:7" ht="31.5" x14ac:dyDescent="0.2">
      <c r="A166" s="15" t="s">
        <v>42</v>
      </c>
      <c r="B166" s="9" t="s">
        <v>140</v>
      </c>
      <c r="C166" s="9" t="s">
        <v>153</v>
      </c>
      <c r="D166" s="9" t="s">
        <v>0</v>
      </c>
      <c r="E166" s="5">
        <v>21798916</v>
      </c>
      <c r="F166" s="5">
        <v>22957600</v>
      </c>
      <c r="G166" s="5">
        <v>22957600</v>
      </c>
    </row>
    <row r="167" spans="1:7" ht="94.5" x14ac:dyDescent="0.2">
      <c r="A167" s="26" t="s">
        <v>23</v>
      </c>
      <c r="B167" s="27" t="s">
        <v>140</v>
      </c>
      <c r="C167" s="27" t="s">
        <v>153</v>
      </c>
      <c r="D167" s="27" t="s">
        <v>24</v>
      </c>
      <c r="E167" s="28">
        <v>19800000</v>
      </c>
      <c r="F167" s="28">
        <v>21514600</v>
      </c>
      <c r="G167" s="28">
        <v>21514600</v>
      </c>
    </row>
    <row r="168" spans="1:7" ht="47.25" x14ac:dyDescent="0.2">
      <c r="A168" s="10" t="s">
        <v>25</v>
      </c>
      <c r="B168" s="11" t="s">
        <v>140</v>
      </c>
      <c r="C168" s="11" t="s">
        <v>153</v>
      </c>
      <c r="D168" s="11" t="s">
        <v>26</v>
      </c>
      <c r="E168" s="12">
        <v>695000</v>
      </c>
      <c r="F168" s="12">
        <v>143000</v>
      </c>
      <c r="G168" s="12">
        <v>143000</v>
      </c>
    </row>
    <row r="169" spans="1:7" ht="47.25" x14ac:dyDescent="0.2">
      <c r="A169" s="10" t="s">
        <v>154</v>
      </c>
      <c r="B169" s="11" t="s">
        <v>140</v>
      </c>
      <c r="C169" s="11" t="s">
        <v>153</v>
      </c>
      <c r="D169" s="11" t="s">
        <v>155</v>
      </c>
      <c r="E169" s="12">
        <v>1300000</v>
      </c>
      <c r="F169" s="12">
        <v>1300000</v>
      </c>
      <c r="G169" s="12">
        <v>1300000</v>
      </c>
    </row>
    <row r="170" spans="1:7" ht="15.75" x14ac:dyDescent="0.2">
      <c r="A170" s="10" t="s">
        <v>28</v>
      </c>
      <c r="B170" s="11" t="s">
        <v>140</v>
      </c>
      <c r="C170" s="11" t="s">
        <v>153</v>
      </c>
      <c r="D170" s="11" t="s">
        <v>29</v>
      </c>
      <c r="E170" s="12">
        <v>3916</v>
      </c>
      <c r="F170" s="12" t="s">
        <v>0</v>
      </c>
      <c r="G170" s="12" t="s">
        <v>0</v>
      </c>
    </row>
    <row r="171" spans="1:7" ht="47.25" x14ac:dyDescent="0.2">
      <c r="A171" s="7" t="s">
        <v>88</v>
      </c>
      <c r="B171" s="6" t="s">
        <v>140</v>
      </c>
      <c r="C171" s="6" t="s">
        <v>156</v>
      </c>
      <c r="D171" s="6" t="s">
        <v>0</v>
      </c>
      <c r="E171" s="8">
        <v>112500</v>
      </c>
      <c r="F171" s="8">
        <v>62400</v>
      </c>
      <c r="G171" s="8">
        <v>64900</v>
      </c>
    </row>
    <row r="172" spans="1:7" ht="47.25" x14ac:dyDescent="0.2">
      <c r="A172" s="10" t="s">
        <v>25</v>
      </c>
      <c r="B172" s="11" t="s">
        <v>140</v>
      </c>
      <c r="C172" s="11" t="s">
        <v>156</v>
      </c>
      <c r="D172" s="11" t="s">
        <v>26</v>
      </c>
      <c r="E172" s="12">
        <v>112500</v>
      </c>
      <c r="F172" s="12">
        <v>62400</v>
      </c>
      <c r="G172" s="12">
        <v>64900</v>
      </c>
    </row>
    <row r="173" spans="1:7" ht="47.25" x14ac:dyDescent="0.2">
      <c r="A173" s="7" t="s">
        <v>157</v>
      </c>
      <c r="B173" s="6" t="s">
        <v>140</v>
      </c>
      <c r="C173" s="6" t="s">
        <v>158</v>
      </c>
      <c r="D173" s="6" t="s">
        <v>0</v>
      </c>
      <c r="E173" s="8">
        <v>30835977.739999998</v>
      </c>
      <c r="F173" s="8">
        <v>28540878.469999999</v>
      </c>
      <c r="G173" s="8">
        <v>28513400</v>
      </c>
    </row>
    <row r="174" spans="1:7" ht="47.25" x14ac:dyDescent="0.2">
      <c r="A174" s="23" t="s">
        <v>157</v>
      </c>
      <c r="B174" s="24" t="s">
        <v>140</v>
      </c>
      <c r="C174" s="24" t="s">
        <v>159</v>
      </c>
      <c r="D174" s="24" t="s">
        <v>0</v>
      </c>
      <c r="E174" s="25">
        <v>30835977.739999998</v>
      </c>
      <c r="F174" s="25">
        <v>28540878.469999999</v>
      </c>
      <c r="G174" s="25">
        <v>28513400</v>
      </c>
    </row>
    <row r="175" spans="1:7" ht="94.5" x14ac:dyDescent="0.2">
      <c r="A175" s="26" t="s">
        <v>23</v>
      </c>
      <c r="B175" s="27" t="s">
        <v>140</v>
      </c>
      <c r="C175" s="27" t="s">
        <v>159</v>
      </c>
      <c r="D175" s="27" t="s">
        <v>24</v>
      </c>
      <c r="E175" s="28">
        <v>29661091.949999999</v>
      </c>
      <c r="F175" s="28">
        <v>28513400</v>
      </c>
      <c r="G175" s="28">
        <v>28513400</v>
      </c>
    </row>
    <row r="176" spans="1:7" ht="47.25" x14ac:dyDescent="0.2">
      <c r="A176" s="10" t="s">
        <v>25</v>
      </c>
      <c r="B176" s="11" t="s">
        <v>140</v>
      </c>
      <c r="C176" s="11" t="s">
        <v>159</v>
      </c>
      <c r="D176" s="11" t="s">
        <v>26</v>
      </c>
      <c r="E176" s="12">
        <v>1000000.79</v>
      </c>
      <c r="F176" s="12">
        <v>27478.47</v>
      </c>
      <c r="G176" s="12" t="s">
        <v>0</v>
      </c>
    </row>
    <row r="177" spans="1:7" ht="15.75" x14ac:dyDescent="0.2">
      <c r="A177" s="10" t="s">
        <v>28</v>
      </c>
      <c r="B177" s="11" t="s">
        <v>140</v>
      </c>
      <c r="C177" s="11" t="s">
        <v>159</v>
      </c>
      <c r="D177" s="11" t="s">
        <v>29</v>
      </c>
      <c r="E177" s="12">
        <v>174885</v>
      </c>
      <c r="F177" s="12" t="s">
        <v>0</v>
      </c>
      <c r="G177" s="12" t="s">
        <v>0</v>
      </c>
    </row>
    <row r="178" spans="1:7" ht="31.5" x14ac:dyDescent="0.2">
      <c r="A178" s="15" t="s">
        <v>160</v>
      </c>
      <c r="B178" s="9" t="s">
        <v>140</v>
      </c>
      <c r="C178" s="9" t="s">
        <v>161</v>
      </c>
      <c r="D178" s="9" t="s">
        <v>0</v>
      </c>
      <c r="E178" s="5">
        <v>290115227.99000001</v>
      </c>
      <c r="F178" s="5">
        <v>199269680</v>
      </c>
      <c r="G178" s="5">
        <v>191740380</v>
      </c>
    </row>
    <row r="179" spans="1:7" ht="63" x14ac:dyDescent="0.2">
      <c r="A179" s="7" t="s">
        <v>162</v>
      </c>
      <c r="B179" s="6" t="s">
        <v>140</v>
      </c>
      <c r="C179" s="6" t="s">
        <v>163</v>
      </c>
      <c r="D179" s="6" t="s">
        <v>0</v>
      </c>
      <c r="E179" s="8">
        <v>214094955.25999999</v>
      </c>
      <c r="F179" s="8">
        <v>199169680</v>
      </c>
      <c r="G179" s="8">
        <v>191740380</v>
      </c>
    </row>
    <row r="180" spans="1:7" ht="31.5" x14ac:dyDescent="0.2">
      <c r="A180" s="23" t="s">
        <v>42</v>
      </c>
      <c r="B180" s="24" t="s">
        <v>140</v>
      </c>
      <c r="C180" s="24" t="s">
        <v>164</v>
      </c>
      <c r="D180" s="24" t="s">
        <v>0</v>
      </c>
      <c r="E180" s="25">
        <v>151471347.18000001</v>
      </c>
      <c r="F180" s="25">
        <v>145370971.91999999</v>
      </c>
      <c r="G180" s="25">
        <v>137470971.91999999</v>
      </c>
    </row>
    <row r="181" spans="1:7" ht="47.25" x14ac:dyDescent="0.2">
      <c r="A181" s="26" t="s">
        <v>154</v>
      </c>
      <c r="B181" s="27" t="s">
        <v>140</v>
      </c>
      <c r="C181" s="27" t="s">
        <v>164</v>
      </c>
      <c r="D181" s="27" t="s">
        <v>155</v>
      </c>
      <c r="E181" s="28">
        <v>150871347.18000001</v>
      </c>
      <c r="F181" s="28">
        <v>145370971.91999999</v>
      </c>
      <c r="G181" s="28">
        <v>137470971.91999999</v>
      </c>
    </row>
    <row r="182" spans="1:7" ht="15.75" x14ac:dyDescent="0.2">
      <c r="A182" s="10" t="s">
        <v>28</v>
      </c>
      <c r="B182" s="11" t="s">
        <v>140</v>
      </c>
      <c r="C182" s="11" t="s">
        <v>164</v>
      </c>
      <c r="D182" s="11" t="s">
        <v>29</v>
      </c>
      <c r="E182" s="12">
        <v>600000</v>
      </c>
      <c r="F182" s="12" t="s">
        <v>0</v>
      </c>
      <c r="G182" s="12" t="s">
        <v>0</v>
      </c>
    </row>
    <row r="183" spans="1:7" ht="31.5" x14ac:dyDescent="0.2">
      <c r="A183" s="23" t="s">
        <v>166</v>
      </c>
      <c r="B183" s="24" t="s">
        <v>140</v>
      </c>
      <c r="C183" s="24" t="s">
        <v>167</v>
      </c>
      <c r="D183" s="24" t="s">
        <v>0</v>
      </c>
      <c r="E183" s="25">
        <v>42030808.079999998</v>
      </c>
      <c r="F183" s="25">
        <v>42030808.079999998</v>
      </c>
      <c r="G183" s="25">
        <v>42030808.079999998</v>
      </c>
    </row>
    <row r="184" spans="1:7" ht="47.25" x14ac:dyDescent="0.2">
      <c r="A184" s="26" t="s">
        <v>154</v>
      </c>
      <c r="B184" s="27" t="s">
        <v>140</v>
      </c>
      <c r="C184" s="27" t="s">
        <v>167</v>
      </c>
      <c r="D184" s="27" t="s">
        <v>155</v>
      </c>
      <c r="E184" s="28">
        <v>42030808.079999998</v>
      </c>
      <c r="F184" s="28">
        <v>42030808.079999998</v>
      </c>
      <c r="G184" s="28">
        <v>42030808.079999998</v>
      </c>
    </row>
    <row r="185" spans="1:7" ht="47.25" x14ac:dyDescent="0.2">
      <c r="A185" s="15" t="s">
        <v>88</v>
      </c>
      <c r="B185" s="9" t="s">
        <v>140</v>
      </c>
      <c r="C185" s="9" t="s">
        <v>168</v>
      </c>
      <c r="D185" s="9" t="s">
        <v>0</v>
      </c>
      <c r="E185" s="5">
        <v>20592800</v>
      </c>
      <c r="F185" s="5">
        <v>11767900</v>
      </c>
      <c r="G185" s="5">
        <v>12238600</v>
      </c>
    </row>
    <row r="186" spans="1:7" ht="47.25" x14ac:dyDescent="0.2">
      <c r="A186" s="10" t="s">
        <v>154</v>
      </c>
      <c r="B186" s="11" t="s">
        <v>140</v>
      </c>
      <c r="C186" s="11" t="s">
        <v>168</v>
      </c>
      <c r="D186" s="11" t="s">
        <v>155</v>
      </c>
      <c r="E186" s="12">
        <v>20592800</v>
      </c>
      <c r="F186" s="12">
        <v>11767900</v>
      </c>
      <c r="G186" s="12">
        <v>12238600</v>
      </c>
    </row>
    <row r="187" spans="1:7" ht="47.25" x14ac:dyDescent="0.2">
      <c r="A187" s="23" t="s">
        <v>169</v>
      </c>
      <c r="B187" s="24" t="s">
        <v>140</v>
      </c>
      <c r="C187" s="24" t="s">
        <v>170</v>
      </c>
      <c r="D187" s="24" t="s">
        <v>0</v>
      </c>
      <c r="E187" s="25">
        <v>100000</v>
      </c>
      <c r="F187" s="25">
        <v>100000</v>
      </c>
      <c r="G187" s="25" t="s">
        <v>0</v>
      </c>
    </row>
    <row r="188" spans="1:7" ht="31.5" x14ac:dyDescent="0.2">
      <c r="A188" s="15" t="s">
        <v>42</v>
      </c>
      <c r="B188" s="9" t="s">
        <v>140</v>
      </c>
      <c r="C188" s="9" t="s">
        <v>171</v>
      </c>
      <c r="D188" s="9" t="s">
        <v>0</v>
      </c>
      <c r="E188" s="5">
        <v>100000</v>
      </c>
      <c r="F188" s="5">
        <v>100000</v>
      </c>
      <c r="G188" s="5" t="s">
        <v>0</v>
      </c>
    </row>
    <row r="189" spans="1:7" ht="47.25" x14ac:dyDescent="0.2">
      <c r="A189" s="26" t="s">
        <v>25</v>
      </c>
      <c r="B189" s="27" t="s">
        <v>140</v>
      </c>
      <c r="C189" s="27" t="s">
        <v>171</v>
      </c>
      <c r="D189" s="27" t="s">
        <v>26</v>
      </c>
      <c r="E189" s="28">
        <v>97000</v>
      </c>
      <c r="F189" s="28">
        <v>100000</v>
      </c>
      <c r="G189" s="28" t="s">
        <v>0</v>
      </c>
    </row>
    <row r="190" spans="1:7" ht="15.75" x14ac:dyDescent="0.2">
      <c r="A190" s="10" t="s">
        <v>28</v>
      </c>
      <c r="B190" s="11" t="s">
        <v>140</v>
      </c>
      <c r="C190" s="11" t="s">
        <v>171</v>
      </c>
      <c r="D190" s="11" t="s">
        <v>29</v>
      </c>
      <c r="E190" s="12">
        <v>3000</v>
      </c>
      <c r="F190" s="12" t="s">
        <v>0</v>
      </c>
      <c r="G190" s="12" t="s">
        <v>0</v>
      </c>
    </row>
    <row r="191" spans="1:7" ht="110.25" x14ac:dyDescent="0.2">
      <c r="A191" s="23" t="s">
        <v>474</v>
      </c>
      <c r="B191" s="24" t="s">
        <v>140</v>
      </c>
      <c r="C191" s="24" t="s">
        <v>434</v>
      </c>
      <c r="D191" s="24" t="s">
        <v>0</v>
      </c>
      <c r="E191" s="25">
        <v>75920272.730000004</v>
      </c>
      <c r="F191" s="25" t="s">
        <v>0</v>
      </c>
      <c r="G191" s="25" t="s">
        <v>0</v>
      </c>
    </row>
    <row r="192" spans="1:7" ht="126" x14ac:dyDescent="0.2">
      <c r="A192" s="7" t="s">
        <v>165</v>
      </c>
      <c r="B192" s="6" t="s">
        <v>140</v>
      </c>
      <c r="C192" s="6" t="s">
        <v>435</v>
      </c>
      <c r="D192" s="6" t="s">
        <v>0</v>
      </c>
      <c r="E192" s="8">
        <v>75920272.730000004</v>
      </c>
      <c r="F192" s="8" t="s">
        <v>0</v>
      </c>
      <c r="G192" s="8" t="s">
        <v>0</v>
      </c>
    </row>
    <row r="193" spans="1:7" ht="47.25" x14ac:dyDescent="0.2">
      <c r="A193" s="10" t="s">
        <v>154</v>
      </c>
      <c r="B193" s="11" t="s">
        <v>140</v>
      </c>
      <c r="C193" s="11" t="s">
        <v>435</v>
      </c>
      <c r="D193" s="11" t="s">
        <v>155</v>
      </c>
      <c r="E193" s="12">
        <v>75920272.730000004</v>
      </c>
      <c r="F193" s="12" t="s">
        <v>0</v>
      </c>
      <c r="G193" s="12" t="s">
        <v>0</v>
      </c>
    </row>
    <row r="194" spans="1:7" ht="31.5" x14ac:dyDescent="0.2">
      <c r="A194" s="7" t="s">
        <v>172</v>
      </c>
      <c r="B194" s="6" t="s">
        <v>140</v>
      </c>
      <c r="C194" s="6" t="s">
        <v>173</v>
      </c>
      <c r="D194" s="6" t="s">
        <v>0</v>
      </c>
      <c r="E194" s="8">
        <v>10545210</v>
      </c>
      <c r="F194" s="8">
        <v>10895220</v>
      </c>
      <c r="G194" s="8">
        <v>10895220</v>
      </c>
    </row>
    <row r="195" spans="1:7" ht="47.25" x14ac:dyDescent="0.2">
      <c r="A195" s="23" t="s">
        <v>174</v>
      </c>
      <c r="B195" s="24" t="s">
        <v>140</v>
      </c>
      <c r="C195" s="24" t="s">
        <v>175</v>
      </c>
      <c r="D195" s="24" t="s">
        <v>0</v>
      </c>
      <c r="E195" s="25">
        <v>10545210</v>
      </c>
      <c r="F195" s="25">
        <v>10895220</v>
      </c>
      <c r="G195" s="25">
        <v>10895220</v>
      </c>
    </row>
    <row r="196" spans="1:7" ht="31.5" x14ac:dyDescent="0.2">
      <c r="A196" s="15" t="s">
        <v>42</v>
      </c>
      <c r="B196" s="9" t="s">
        <v>140</v>
      </c>
      <c r="C196" s="9" t="s">
        <v>176</v>
      </c>
      <c r="D196" s="9" t="s">
        <v>0</v>
      </c>
      <c r="E196" s="5">
        <v>10545210</v>
      </c>
      <c r="F196" s="5">
        <v>10895220</v>
      </c>
      <c r="G196" s="5">
        <v>10895220</v>
      </c>
    </row>
    <row r="197" spans="1:7" ht="47.25" x14ac:dyDescent="0.2">
      <c r="A197" s="15" t="s">
        <v>154</v>
      </c>
      <c r="B197" s="9" t="s">
        <v>140</v>
      </c>
      <c r="C197" s="9" t="s">
        <v>176</v>
      </c>
      <c r="D197" s="9" t="s">
        <v>155</v>
      </c>
      <c r="E197" s="5">
        <v>10545210</v>
      </c>
      <c r="F197" s="5">
        <v>10895220</v>
      </c>
      <c r="G197" s="5">
        <v>10895220</v>
      </c>
    </row>
    <row r="198" spans="1:7" ht="31.5" x14ac:dyDescent="0.2">
      <c r="A198" s="7" t="s">
        <v>177</v>
      </c>
      <c r="B198" s="6" t="s">
        <v>140</v>
      </c>
      <c r="C198" s="6" t="s">
        <v>178</v>
      </c>
      <c r="D198" s="6" t="s">
        <v>0</v>
      </c>
      <c r="E198" s="8">
        <v>16060506.720000001</v>
      </c>
      <c r="F198" s="8">
        <v>1309857.6399999999</v>
      </c>
      <c r="G198" s="8" t="s">
        <v>0</v>
      </c>
    </row>
    <row r="199" spans="1:7" ht="47.25" x14ac:dyDescent="0.2">
      <c r="A199" s="23" t="s">
        <v>179</v>
      </c>
      <c r="B199" s="24" t="s">
        <v>140</v>
      </c>
      <c r="C199" s="24" t="s">
        <v>180</v>
      </c>
      <c r="D199" s="24" t="s">
        <v>0</v>
      </c>
      <c r="E199" s="25">
        <v>16060506.720000001</v>
      </c>
      <c r="F199" s="25">
        <v>1309857.6399999999</v>
      </c>
      <c r="G199" s="25" t="s">
        <v>0</v>
      </c>
    </row>
    <row r="200" spans="1:7" ht="47.25" x14ac:dyDescent="0.2">
      <c r="A200" s="23" t="s">
        <v>181</v>
      </c>
      <c r="B200" s="24" t="s">
        <v>140</v>
      </c>
      <c r="C200" s="24" t="s">
        <v>450</v>
      </c>
      <c r="D200" s="24" t="s">
        <v>0</v>
      </c>
      <c r="E200" s="25">
        <v>15257481.380000001</v>
      </c>
      <c r="F200" s="25" t="s">
        <v>0</v>
      </c>
      <c r="G200" s="25" t="s">
        <v>0</v>
      </c>
    </row>
    <row r="201" spans="1:7" ht="47.25" x14ac:dyDescent="0.2">
      <c r="A201" s="26" t="s">
        <v>183</v>
      </c>
      <c r="B201" s="27" t="s">
        <v>140</v>
      </c>
      <c r="C201" s="27" t="s">
        <v>450</v>
      </c>
      <c r="D201" s="27" t="s">
        <v>184</v>
      </c>
      <c r="E201" s="28">
        <v>15257481.380000001</v>
      </c>
      <c r="F201" s="28" t="s">
        <v>0</v>
      </c>
      <c r="G201" s="28" t="s">
        <v>0</v>
      </c>
    </row>
    <row r="202" spans="1:7" ht="47.25" x14ac:dyDescent="0.2">
      <c r="A202" s="7" t="s">
        <v>181</v>
      </c>
      <c r="B202" s="6" t="s">
        <v>140</v>
      </c>
      <c r="C202" s="6" t="s">
        <v>182</v>
      </c>
      <c r="D202" s="6" t="s">
        <v>0</v>
      </c>
      <c r="E202" s="8">
        <v>642420.27</v>
      </c>
      <c r="F202" s="8">
        <v>1047886.11</v>
      </c>
      <c r="G202" s="8" t="s">
        <v>0</v>
      </c>
    </row>
    <row r="203" spans="1:7" ht="47.25" x14ac:dyDescent="0.2">
      <c r="A203" s="10" t="s">
        <v>183</v>
      </c>
      <c r="B203" s="11" t="s">
        <v>140</v>
      </c>
      <c r="C203" s="11" t="s">
        <v>182</v>
      </c>
      <c r="D203" s="11" t="s">
        <v>184</v>
      </c>
      <c r="E203" s="12">
        <v>642420.27</v>
      </c>
      <c r="F203" s="12">
        <v>1047886.11</v>
      </c>
      <c r="G203" s="12" t="s">
        <v>0</v>
      </c>
    </row>
    <row r="204" spans="1:7" ht="47.25" x14ac:dyDescent="0.2">
      <c r="A204" s="15" t="s">
        <v>181</v>
      </c>
      <c r="B204" s="9" t="s">
        <v>140</v>
      </c>
      <c r="C204" s="9" t="s">
        <v>185</v>
      </c>
      <c r="D204" s="9" t="s">
        <v>0</v>
      </c>
      <c r="E204" s="5">
        <v>160605.07</v>
      </c>
      <c r="F204" s="5">
        <v>261971.53</v>
      </c>
      <c r="G204" s="5" t="s">
        <v>0</v>
      </c>
    </row>
    <row r="205" spans="1:7" ht="47.25" x14ac:dyDescent="0.2">
      <c r="A205" s="10" t="s">
        <v>183</v>
      </c>
      <c r="B205" s="11" t="s">
        <v>140</v>
      </c>
      <c r="C205" s="11" t="s">
        <v>185</v>
      </c>
      <c r="D205" s="11" t="s">
        <v>184</v>
      </c>
      <c r="E205" s="12">
        <v>160605.07</v>
      </c>
      <c r="F205" s="12">
        <v>261971.53</v>
      </c>
      <c r="G205" s="12" t="s">
        <v>0</v>
      </c>
    </row>
    <row r="206" spans="1:7" ht="94.5" x14ac:dyDescent="0.2">
      <c r="A206" s="23" t="s">
        <v>78</v>
      </c>
      <c r="B206" s="24" t="s">
        <v>140</v>
      </c>
      <c r="C206" s="24" t="s">
        <v>79</v>
      </c>
      <c r="D206" s="24" t="s">
        <v>0</v>
      </c>
      <c r="E206" s="25">
        <v>1350000</v>
      </c>
      <c r="F206" s="25" t="s">
        <v>0</v>
      </c>
      <c r="G206" s="25" t="s">
        <v>0</v>
      </c>
    </row>
    <row r="207" spans="1:7" ht="31.5" x14ac:dyDescent="0.2">
      <c r="A207" s="23" t="s">
        <v>491</v>
      </c>
      <c r="B207" s="24" t="s">
        <v>140</v>
      </c>
      <c r="C207" s="24" t="s">
        <v>492</v>
      </c>
      <c r="D207" s="24" t="s">
        <v>0</v>
      </c>
      <c r="E207" s="25">
        <v>1350000</v>
      </c>
      <c r="F207" s="25" t="s">
        <v>0</v>
      </c>
      <c r="G207" s="25" t="s">
        <v>0</v>
      </c>
    </row>
    <row r="208" spans="1:7" ht="31.5" x14ac:dyDescent="0.2">
      <c r="A208" s="23" t="s">
        <v>493</v>
      </c>
      <c r="B208" s="24" t="s">
        <v>140</v>
      </c>
      <c r="C208" s="24" t="s">
        <v>494</v>
      </c>
      <c r="D208" s="24" t="s">
        <v>0</v>
      </c>
      <c r="E208" s="25">
        <v>1350000</v>
      </c>
      <c r="F208" s="25" t="s">
        <v>0</v>
      </c>
      <c r="G208" s="25" t="s">
        <v>0</v>
      </c>
    </row>
    <row r="209" spans="1:7" ht="31.5" x14ac:dyDescent="0.2">
      <c r="A209" s="15" t="s">
        <v>495</v>
      </c>
      <c r="B209" s="9" t="s">
        <v>140</v>
      </c>
      <c r="C209" s="9" t="s">
        <v>496</v>
      </c>
      <c r="D209" s="9" t="s">
        <v>0</v>
      </c>
      <c r="E209" s="5">
        <v>1350000</v>
      </c>
      <c r="F209" s="5" t="s">
        <v>0</v>
      </c>
      <c r="G209" s="5" t="s">
        <v>0</v>
      </c>
    </row>
    <row r="210" spans="1:7" ht="47.25" x14ac:dyDescent="0.2">
      <c r="A210" s="10" t="s">
        <v>25</v>
      </c>
      <c r="B210" s="11" t="s">
        <v>140</v>
      </c>
      <c r="C210" s="11" t="s">
        <v>496</v>
      </c>
      <c r="D210" s="11" t="s">
        <v>26</v>
      </c>
      <c r="E210" s="12">
        <v>1350000</v>
      </c>
      <c r="F210" s="12" t="s">
        <v>0</v>
      </c>
      <c r="G210" s="12" t="s">
        <v>0</v>
      </c>
    </row>
    <row r="211" spans="1:7" ht="94.5" x14ac:dyDescent="0.2">
      <c r="A211" s="23" t="s">
        <v>186</v>
      </c>
      <c r="B211" s="24" t="s">
        <v>140</v>
      </c>
      <c r="C211" s="24" t="s">
        <v>187</v>
      </c>
      <c r="D211" s="24" t="s">
        <v>0</v>
      </c>
      <c r="E211" s="25">
        <v>215301551.00999999</v>
      </c>
      <c r="F211" s="25">
        <v>106592347</v>
      </c>
      <c r="G211" s="25">
        <v>106746697</v>
      </c>
    </row>
    <row r="212" spans="1:7" ht="47.25" x14ac:dyDescent="0.2">
      <c r="A212" s="15" t="s">
        <v>188</v>
      </c>
      <c r="B212" s="9" t="s">
        <v>140</v>
      </c>
      <c r="C212" s="9" t="s">
        <v>189</v>
      </c>
      <c r="D212" s="9" t="s">
        <v>0</v>
      </c>
      <c r="E212" s="5">
        <v>1166800</v>
      </c>
      <c r="F212" s="5" t="s">
        <v>0</v>
      </c>
      <c r="G212" s="5" t="s">
        <v>0</v>
      </c>
    </row>
    <row r="213" spans="1:7" ht="110.25" x14ac:dyDescent="0.2">
      <c r="A213" s="7" t="s">
        <v>497</v>
      </c>
      <c r="B213" s="6" t="s">
        <v>140</v>
      </c>
      <c r="C213" s="6" t="s">
        <v>498</v>
      </c>
      <c r="D213" s="6" t="s">
        <v>0</v>
      </c>
      <c r="E213" s="8">
        <v>2000</v>
      </c>
      <c r="F213" s="8" t="s">
        <v>0</v>
      </c>
      <c r="G213" s="8" t="s">
        <v>0</v>
      </c>
    </row>
    <row r="214" spans="1:7" ht="47.25" x14ac:dyDescent="0.2">
      <c r="A214" s="10" t="s">
        <v>25</v>
      </c>
      <c r="B214" s="11" t="s">
        <v>140</v>
      </c>
      <c r="C214" s="11" t="s">
        <v>498</v>
      </c>
      <c r="D214" s="11" t="s">
        <v>26</v>
      </c>
      <c r="E214" s="12">
        <v>2000</v>
      </c>
      <c r="F214" s="12" t="s">
        <v>0</v>
      </c>
      <c r="G214" s="12" t="s">
        <v>0</v>
      </c>
    </row>
    <row r="215" spans="1:7" ht="47.25" x14ac:dyDescent="0.2">
      <c r="A215" s="15" t="s">
        <v>188</v>
      </c>
      <c r="B215" s="9" t="s">
        <v>140</v>
      </c>
      <c r="C215" s="9" t="s">
        <v>190</v>
      </c>
      <c r="D215" s="9" t="s">
        <v>0</v>
      </c>
      <c r="E215" s="5">
        <v>1164800</v>
      </c>
      <c r="F215" s="5" t="s">
        <v>0</v>
      </c>
      <c r="G215" s="5" t="s">
        <v>0</v>
      </c>
    </row>
    <row r="216" spans="1:7" ht="47.25" x14ac:dyDescent="0.2">
      <c r="A216" s="10" t="s">
        <v>25</v>
      </c>
      <c r="B216" s="11" t="s">
        <v>140</v>
      </c>
      <c r="C216" s="11" t="s">
        <v>190</v>
      </c>
      <c r="D216" s="11" t="s">
        <v>26</v>
      </c>
      <c r="E216" s="12">
        <v>1164800</v>
      </c>
      <c r="F216" s="12" t="s">
        <v>0</v>
      </c>
      <c r="G216" s="12" t="s">
        <v>0</v>
      </c>
    </row>
    <row r="217" spans="1:7" ht="31.5" x14ac:dyDescent="0.2">
      <c r="A217" s="23" t="s">
        <v>191</v>
      </c>
      <c r="B217" s="24" t="s">
        <v>140</v>
      </c>
      <c r="C217" s="24" t="s">
        <v>192</v>
      </c>
      <c r="D217" s="24" t="s">
        <v>0</v>
      </c>
      <c r="E217" s="25">
        <v>350000</v>
      </c>
      <c r="F217" s="25" t="s">
        <v>0</v>
      </c>
      <c r="G217" s="25" t="s">
        <v>0</v>
      </c>
    </row>
    <row r="218" spans="1:7" ht="31.5" x14ac:dyDescent="0.2">
      <c r="A218" s="7" t="s">
        <v>42</v>
      </c>
      <c r="B218" s="6" t="s">
        <v>140</v>
      </c>
      <c r="C218" s="6" t="s">
        <v>193</v>
      </c>
      <c r="D218" s="6" t="s">
        <v>0</v>
      </c>
      <c r="E218" s="8">
        <v>350000</v>
      </c>
      <c r="F218" s="8" t="s">
        <v>0</v>
      </c>
      <c r="G218" s="8" t="s">
        <v>0</v>
      </c>
    </row>
    <row r="219" spans="1:7" ht="47.25" x14ac:dyDescent="0.2">
      <c r="A219" s="10" t="s">
        <v>25</v>
      </c>
      <c r="B219" s="11" t="s">
        <v>140</v>
      </c>
      <c r="C219" s="11" t="s">
        <v>193</v>
      </c>
      <c r="D219" s="11" t="s">
        <v>26</v>
      </c>
      <c r="E219" s="12">
        <v>350000</v>
      </c>
      <c r="F219" s="12" t="s">
        <v>0</v>
      </c>
      <c r="G219" s="12" t="s">
        <v>0</v>
      </c>
    </row>
    <row r="220" spans="1:7" ht="15.75" x14ac:dyDescent="0.2">
      <c r="A220" s="15" t="s">
        <v>195</v>
      </c>
      <c r="B220" s="9" t="s">
        <v>140</v>
      </c>
      <c r="C220" s="9" t="s">
        <v>196</v>
      </c>
      <c r="D220" s="9" t="s">
        <v>0</v>
      </c>
      <c r="E220" s="5">
        <v>25000000</v>
      </c>
      <c r="F220" s="5">
        <v>17886367</v>
      </c>
      <c r="G220" s="5">
        <v>18007081</v>
      </c>
    </row>
    <row r="221" spans="1:7" ht="31.5" x14ac:dyDescent="0.2">
      <c r="A221" s="7" t="s">
        <v>42</v>
      </c>
      <c r="B221" s="6" t="s">
        <v>140</v>
      </c>
      <c r="C221" s="6" t="s">
        <v>197</v>
      </c>
      <c r="D221" s="6" t="s">
        <v>0</v>
      </c>
      <c r="E221" s="8">
        <v>11400000</v>
      </c>
      <c r="F221" s="8">
        <v>10814367</v>
      </c>
      <c r="G221" s="8">
        <v>10652281</v>
      </c>
    </row>
    <row r="222" spans="1:7" ht="47.25" x14ac:dyDescent="0.2">
      <c r="A222" s="10" t="s">
        <v>154</v>
      </c>
      <c r="B222" s="11" t="s">
        <v>140</v>
      </c>
      <c r="C222" s="11" t="s">
        <v>197</v>
      </c>
      <c r="D222" s="11" t="s">
        <v>155</v>
      </c>
      <c r="E222" s="12">
        <v>11400000</v>
      </c>
      <c r="F222" s="12">
        <v>10814367</v>
      </c>
      <c r="G222" s="12">
        <v>10652281</v>
      </c>
    </row>
    <row r="223" spans="1:7" ht="47.25" x14ac:dyDescent="0.2">
      <c r="A223" s="7" t="s">
        <v>88</v>
      </c>
      <c r="B223" s="6" t="s">
        <v>140</v>
      </c>
      <c r="C223" s="6" t="s">
        <v>198</v>
      </c>
      <c r="D223" s="6" t="s">
        <v>0</v>
      </c>
      <c r="E223" s="8">
        <v>13600000</v>
      </c>
      <c r="F223" s="8">
        <v>7072000</v>
      </c>
      <c r="G223" s="8">
        <v>7354800</v>
      </c>
    </row>
    <row r="224" spans="1:7" ht="47.25" x14ac:dyDescent="0.2">
      <c r="A224" s="10" t="s">
        <v>154</v>
      </c>
      <c r="B224" s="11" t="s">
        <v>140</v>
      </c>
      <c r="C224" s="11" t="s">
        <v>198</v>
      </c>
      <c r="D224" s="11" t="s">
        <v>155</v>
      </c>
      <c r="E224" s="12">
        <v>13600000</v>
      </c>
      <c r="F224" s="12">
        <v>7072000</v>
      </c>
      <c r="G224" s="12">
        <v>7354800</v>
      </c>
    </row>
    <row r="225" spans="1:7" ht="31.5" x14ac:dyDescent="0.2">
      <c r="A225" s="15" t="s">
        <v>199</v>
      </c>
      <c r="B225" s="9" t="s">
        <v>140</v>
      </c>
      <c r="C225" s="9" t="s">
        <v>200</v>
      </c>
      <c r="D225" s="9" t="s">
        <v>0</v>
      </c>
      <c r="E225" s="5">
        <v>4200000</v>
      </c>
      <c r="F225" s="5">
        <v>4200000</v>
      </c>
      <c r="G225" s="5">
        <v>4200000</v>
      </c>
    </row>
    <row r="226" spans="1:7" ht="31.5" x14ac:dyDescent="0.2">
      <c r="A226" s="7" t="s">
        <v>42</v>
      </c>
      <c r="B226" s="6" t="s">
        <v>140</v>
      </c>
      <c r="C226" s="6" t="s">
        <v>201</v>
      </c>
      <c r="D226" s="6" t="s">
        <v>0</v>
      </c>
      <c r="E226" s="8">
        <v>4200000</v>
      </c>
      <c r="F226" s="8">
        <v>4200000</v>
      </c>
      <c r="G226" s="8">
        <v>4200000</v>
      </c>
    </row>
    <row r="227" spans="1:7" ht="47.25" x14ac:dyDescent="0.2">
      <c r="A227" s="10" t="s">
        <v>154</v>
      </c>
      <c r="B227" s="11" t="s">
        <v>140</v>
      </c>
      <c r="C227" s="11" t="s">
        <v>201</v>
      </c>
      <c r="D227" s="11" t="s">
        <v>155</v>
      </c>
      <c r="E227" s="12">
        <v>4200000</v>
      </c>
      <c r="F227" s="12">
        <v>4200000</v>
      </c>
      <c r="G227" s="12">
        <v>4200000</v>
      </c>
    </row>
    <row r="228" spans="1:7" ht="31.5" x14ac:dyDescent="0.2">
      <c r="A228" s="7" t="s">
        <v>202</v>
      </c>
      <c r="B228" s="6" t="s">
        <v>140</v>
      </c>
      <c r="C228" s="6" t="s">
        <v>203</v>
      </c>
      <c r="D228" s="6" t="s">
        <v>0</v>
      </c>
      <c r="E228" s="8">
        <v>4200000</v>
      </c>
      <c r="F228" s="8">
        <v>4300000</v>
      </c>
      <c r="G228" s="8">
        <v>4400000</v>
      </c>
    </row>
    <row r="229" spans="1:7" ht="31.5" x14ac:dyDescent="0.2">
      <c r="A229" s="23" t="s">
        <v>42</v>
      </c>
      <c r="B229" s="24" t="s">
        <v>140</v>
      </c>
      <c r="C229" s="24" t="s">
        <v>204</v>
      </c>
      <c r="D229" s="24" t="s">
        <v>0</v>
      </c>
      <c r="E229" s="25">
        <v>4200000</v>
      </c>
      <c r="F229" s="25">
        <v>4300000</v>
      </c>
      <c r="G229" s="25">
        <v>4400000</v>
      </c>
    </row>
    <row r="230" spans="1:7" ht="47.25" x14ac:dyDescent="0.2">
      <c r="A230" s="26" t="s">
        <v>154</v>
      </c>
      <c r="B230" s="27" t="s">
        <v>140</v>
      </c>
      <c r="C230" s="27" t="s">
        <v>204</v>
      </c>
      <c r="D230" s="27" t="s">
        <v>155</v>
      </c>
      <c r="E230" s="28">
        <v>4200000</v>
      </c>
      <c r="F230" s="28">
        <v>4300000</v>
      </c>
      <c r="G230" s="28">
        <v>4400000</v>
      </c>
    </row>
    <row r="231" spans="1:7" ht="47.25" x14ac:dyDescent="0.2">
      <c r="A231" s="7" t="s">
        <v>205</v>
      </c>
      <c r="B231" s="6" t="s">
        <v>140</v>
      </c>
      <c r="C231" s="6" t="s">
        <v>206</v>
      </c>
      <c r="D231" s="6" t="s">
        <v>0</v>
      </c>
      <c r="E231" s="8">
        <v>12770000</v>
      </c>
      <c r="F231" s="8">
        <v>14697900</v>
      </c>
      <c r="G231" s="8">
        <v>14138400</v>
      </c>
    </row>
    <row r="232" spans="1:7" ht="31.5" x14ac:dyDescent="0.2">
      <c r="A232" s="23" t="s">
        <v>42</v>
      </c>
      <c r="B232" s="24" t="s">
        <v>140</v>
      </c>
      <c r="C232" s="24" t="s">
        <v>207</v>
      </c>
      <c r="D232" s="24" t="s">
        <v>0</v>
      </c>
      <c r="E232" s="25">
        <v>12500000</v>
      </c>
      <c r="F232" s="25">
        <v>14564800</v>
      </c>
      <c r="G232" s="25">
        <v>14000000</v>
      </c>
    </row>
    <row r="233" spans="1:7" ht="47.25" x14ac:dyDescent="0.2">
      <c r="A233" s="10" t="s">
        <v>154</v>
      </c>
      <c r="B233" s="11" t="s">
        <v>140</v>
      </c>
      <c r="C233" s="11" t="s">
        <v>207</v>
      </c>
      <c r="D233" s="11" t="s">
        <v>155</v>
      </c>
      <c r="E233" s="12">
        <v>12500000</v>
      </c>
      <c r="F233" s="12">
        <v>14564800</v>
      </c>
      <c r="G233" s="12">
        <v>14000000</v>
      </c>
    </row>
    <row r="234" spans="1:7" ht="47.25" x14ac:dyDescent="0.2">
      <c r="A234" s="7" t="s">
        <v>88</v>
      </c>
      <c r="B234" s="6" t="s">
        <v>140</v>
      </c>
      <c r="C234" s="6" t="s">
        <v>208</v>
      </c>
      <c r="D234" s="6" t="s">
        <v>0</v>
      </c>
      <c r="E234" s="8">
        <v>270000</v>
      </c>
      <c r="F234" s="8">
        <v>133100</v>
      </c>
      <c r="G234" s="8">
        <v>138400</v>
      </c>
    </row>
    <row r="235" spans="1:7" ht="47.25" x14ac:dyDescent="0.2">
      <c r="A235" s="10" t="s">
        <v>154</v>
      </c>
      <c r="B235" s="11" t="s">
        <v>140</v>
      </c>
      <c r="C235" s="11" t="s">
        <v>208</v>
      </c>
      <c r="D235" s="11" t="s">
        <v>155</v>
      </c>
      <c r="E235" s="12">
        <v>270000</v>
      </c>
      <c r="F235" s="12">
        <v>133100</v>
      </c>
      <c r="G235" s="12">
        <v>138400</v>
      </c>
    </row>
    <row r="236" spans="1:7" ht="47.25" x14ac:dyDescent="0.2">
      <c r="A236" s="15" t="s">
        <v>209</v>
      </c>
      <c r="B236" s="9" t="s">
        <v>140</v>
      </c>
      <c r="C236" s="9" t="s">
        <v>210</v>
      </c>
      <c r="D236" s="9" t="s">
        <v>0</v>
      </c>
      <c r="E236" s="5">
        <v>2240000</v>
      </c>
      <c r="F236" s="5">
        <v>1215400</v>
      </c>
      <c r="G236" s="5">
        <v>1160000</v>
      </c>
    </row>
    <row r="237" spans="1:7" ht="31.5" x14ac:dyDescent="0.2">
      <c r="A237" s="15" t="s">
        <v>42</v>
      </c>
      <c r="B237" s="9" t="s">
        <v>140</v>
      </c>
      <c r="C237" s="9" t="s">
        <v>211</v>
      </c>
      <c r="D237" s="9" t="s">
        <v>0</v>
      </c>
      <c r="E237" s="5">
        <v>95000</v>
      </c>
      <c r="F237" s="5">
        <v>100000</v>
      </c>
      <c r="G237" s="5" t="s">
        <v>0</v>
      </c>
    </row>
    <row r="238" spans="1:7" ht="47.25" x14ac:dyDescent="0.2">
      <c r="A238" s="10" t="s">
        <v>154</v>
      </c>
      <c r="B238" s="11" t="s">
        <v>140</v>
      </c>
      <c r="C238" s="11" t="s">
        <v>211</v>
      </c>
      <c r="D238" s="11" t="s">
        <v>155</v>
      </c>
      <c r="E238" s="12">
        <v>95000</v>
      </c>
      <c r="F238" s="12">
        <v>100000</v>
      </c>
      <c r="G238" s="12" t="s">
        <v>0</v>
      </c>
    </row>
    <row r="239" spans="1:7" ht="47.25" x14ac:dyDescent="0.2">
      <c r="A239" s="23" t="s">
        <v>88</v>
      </c>
      <c r="B239" s="24" t="s">
        <v>140</v>
      </c>
      <c r="C239" s="24" t="s">
        <v>212</v>
      </c>
      <c r="D239" s="24" t="s">
        <v>0</v>
      </c>
      <c r="E239" s="25">
        <v>2145000</v>
      </c>
      <c r="F239" s="25">
        <v>1115400</v>
      </c>
      <c r="G239" s="25">
        <v>1160000</v>
      </c>
    </row>
    <row r="240" spans="1:7" ht="47.25" x14ac:dyDescent="0.2">
      <c r="A240" s="26" t="s">
        <v>154</v>
      </c>
      <c r="B240" s="27" t="s">
        <v>140</v>
      </c>
      <c r="C240" s="27" t="s">
        <v>212</v>
      </c>
      <c r="D240" s="27" t="s">
        <v>155</v>
      </c>
      <c r="E240" s="28">
        <v>2145000</v>
      </c>
      <c r="F240" s="28">
        <v>1115400</v>
      </c>
      <c r="G240" s="28">
        <v>1160000</v>
      </c>
    </row>
    <row r="241" spans="1:7" ht="47.25" x14ac:dyDescent="0.2">
      <c r="A241" s="7" t="s">
        <v>213</v>
      </c>
      <c r="B241" s="6" t="s">
        <v>140</v>
      </c>
      <c r="C241" s="6" t="s">
        <v>214</v>
      </c>
      <c r="D241" s="6" t="s">
        <v>0</v>
      </c>
      <c r="E241" s="8">
        <v>3613320</v>
      </c>
      <c r="F241" s="8">
        <v>3541350</v>
      </c>
      <c r="G241" s="8">
        <v>2469026</v>
      </c>
    </row>
    <row r="242" spans="1:7" ht="110.25" x14ac:dyDescent="0.2">
      <c r="A242" s="23" t="s">
        <v>215</v>
      </c>
      <c r="B242" s="24" t="s">
        <v>140</v>
      </c>
      <c r="C242" s="24" t="s">
        <v>216</v>
      </c>
      <c r="D242" s="24" t="s">
        <v>0</v>
      </c>
      <c r="E242" s="25">
        <v>1038453</v>
      </c>
      <c r="F242" s="25">
        <v>1041350</v>
      </c>
      <c r="G242" s="25">
        <v>1045026</v>
      </c>
    </row>
    <row r="243" spans="1:7" ht="47.25" x14ac:dyDescent="0.2">
      <c r="A243" s="29" t="s">
        <v>25</v>
      </c>
      <c r="B243" s="11" t="s">
        <v>140</v>
      </c>
      <c r="C243" s="11" t="s">
        <v>216</v>
      </c>
      <c r="D243" s="11" t="s">
        <v>26</v>
      </c>
      <c r="E243" s="12">
        <v>1038453</v>
      </c>
      <c r="F243" s="12">
        <v>1041350</v>
      </c>
      <c r="G243" s="12">
        <v>1045026</v>
      </c>
    </row>
    <row r="244" spans="1:7" ht="31.5" x14ac:dyDescent="0.2">
      <c r="A244" s="15" t="s">
        <v>42</v>
      </c>
      <c r="B244" s="9" t="s">
        <v>140</v>
      </c>
      <c r="C244" s="9" t="s">
        <v>217</v>
      </c>
      <c r="D244" s="9" t="s">
        <v>0</v>
      </c>
      <c r="E244" s="5">
        <v>2574867</v>
      </c>
      <c r="F244" s="5">
        <v>2500000</v>
      </c>
      <c r="G244" s="5">
        <v>1424000</v>
      </c>
    </row>
    <row r="245" spans="1:7" ht="47.25" x14ac:dyDescent="0.2">
      <c r="A245" s="26" t="s">
        <v>25</v>
      </c>
      <c r="B245" s="27" t="s">
        <v>140</v>
      </c>
      <c r="C245" s="27" t="s">
        <v>217</v>
      </c>
      <c r="D245" s="27" t="s">
        <v>26</v>
      </c>
      <c r="E245" s="28">
        <v>2574867</v>
      </c>
      <c r="F245" s="28">
        <v>2500000</v>
      </c>
      <c r="G245" s="28">
        <v>1424000</v>
      </c>
    </row>
    <row r="246" spans="1:7" ht="31.5" x14ac:dyDescent="0.2">
      <c r="A246" s="15" t="s">
        <v>218</v>
      </c>
      <c r="B246" s="9" t="s">
        <v>140</v>
      </c>
      <c r="C246" s="9" t="s">
        <v>219</v>
      </c>
      <c r="D246" s="9" t="s">
        <v>0</v>
      </c>
      <c r="E246" s="5">
        <v>161761431.00999999</v>
      </c>
      <c r="F246" s="5">
        <v>60751330</v>
      </c>
      <c r="G246" s="5">
        <v>62372190</v>
      </c>
    </row>
    <row r="247" spans="1:7" ht="47.25" x14ac:dyDescent="0.2">
      <c r="A247" s="7" t="s">
        <v>220</v>
      </c>
      <c r="B247" s="6" t="s">
        <v>140</v>
      </c>
      <c r="C247" s="6" t="s">
        <v>221</v>
      </c>
      <c r="D247" s="6" t="s">
        <v>0</v>
      </c>
      <c r="E247" s="8">
        <v>60751330</v>
      </c>
      <c r="F247" s="8">
        <v>60751330</v>
      </c>
      <c r="G247" s="8">
        <v>62372190</v>
      </c>
    </row>
    <row r="248" spans="1:7" ht="47.25" x14ac:dyDescent="0.2">
      <c r="A248" s="10" t="s">
        <v>25</v>
      </c>
      <c r="B248" s="11" t="s">
        <v>140</v>
      </c>
      <c r="C248" s="11" t="s">
        <v>221</v>
      </c>
      <c r="D248" s="11" t="s">
        <v>26</v>
      </c>
      <c r="E248" s="12">
        <v>8230000</v>
      </c>
      <c r="F248" s="12">
        <v>8000000</v>
      </c>
      <c r="G248" s="12">
        <v>8000000</v>
      </c>
    </row>
    <row r="249" spans="1:7" ht="47.25" x14ac:dyDescent="0.2">
      <c r="A249" s="26" t="s">
        <v>154</v>
      </c>
      <c r="B249" s="27" t="s">
        <v>140</v>
      </c>
      <c r="C249" s="27" t="s">
        <v>221</v>
      </c>
      <c r="D249" s="27" t="s">
        <v>155</v>
      </c>
      <c r="E249" s="28">
        <v>52521330</v>
      </c>
      <c r="F249" s="28">
        <v>52751330</v>
      </c>
      <c r="G249" s="28">
        <v>54372190</v>
      </c>
    </row>
    <row r="250" spans="1:7" ht="31.5" x14ac:dyDescent="0.2">
      <c r="A250" s="7" t="s">
        <v>194</v>
      </c>
      <c r="B250" s="6" t="s">
        <v>140</v>
      </c>
      <c r="C250" s="6" t="s">
        <v>436</v>
      </c>
      <c r="D250" s="6" t="s">
        <v>0</v>
      </c>
      <c r="E250" s="8">
        <v>101010101.01000001</v>
      </c>
      <c r="F250" s="8" t="s">
        <v>0</v>
      </c>
      <c r="G250" s="8" t="s">
        <v>0</v>
      </c>
    </row>
    <row r="251" spans="1:7" ht="47.25" x14ac:dyDescent="0.2">
      <c r="A251" s="10" t="s">
        <v>154</v>
      </c>
      <c r="B251" s="11" t="s">
        <v>140</v>
      </c>
      <c r="C251" s="11" t="s">
        <v>436</v>
      </c>
      <c r="D251" s="11" t="s">
        <v>155</v>
      </c>
      <c r="E251" s="12">
        <v>101010101.01000001</v>
      </c>
      <c r="F251" s="12" t="s">
        <v>0</v>
      </c>
      <c r="G251" s="12" t="s">
        <v>0</v>
      </c>
    </row>
    <row r="252" spans="1:7" ht="110.25" x14ac:dyDescent="0.2">
      <c r="A252" s="23" t="s">
        <v>107</v>
      </c>
      <c r="B252" s="24" t="s">
        <v>140</v>
      </c>
      <c r="C252" s="24" t="s">
        <v>108</v>
      </c>
      <c r="D252" s="24" t="s">
        <v>0</v>
      </c>
      <c r="E252" s="25">
        <v>300000</v>
      </c>
      <c r="F252" s="25">
        <v>300000</v>
      </c>
      <c r="G252" s="25">
        <v>300000</v>
      </c>
    </row>
    <row r="253" spans="1:7" ht="47.25" x14ac:dyDescent="0.2">
      <c r="A253" s="14" t="s">
        <v>222</v>
      </c>
      <c r="B253" s="6" t="s">
        <v>140</v>
      </c>
      <c r="C253" s="6" t="s">
        <v>223</v>
      </c>
      <c r="D253" s="7" t="s">
        <v>0</v>
      </c>
      <c r="E253" s="8">
        <v>300000</v>
      </c>
      <c r="F253" s="8">
        <v>300000</v>
      </c>
      <c r="G253" s="8">
        <v>300000</v>
      </c>
    </row>
    <row r="254" spans="1:7" ht="31.5" x14ac:dyDescent="0.2">
      <c r="A254" s="15" t="s">
        <v>42</v>
      </c>
      <c r="B254" s="9" t="s">
        <v>140</v>
      </c>
      <c r="C254" s="9" t="s">
        <v>224</v>
      </c>
      <c r="D254" s="9" t="s">
        <v>0</v>
      </c>
      <c r="E254" s="5">
        <v>300000</v>
      </c>
      <c r="F254" s="5">
        <v>300000</v>
      </c>
      <c r="G254" s="5">
        <v>300000</v>
      </c>
    </row>
    <row r="255" spans="1:7" ht="47.25" x14ac:dyDescent="0.2">
      <c r="A255" s="26" t="s">
        <v>25</v>
      </c>
      <c r="B255" s="27" t="s">
        <v>140</v>
      </c>
      <c r="C255" s="27" t="s">
        <v>224</v>
      </c>
      <c r="D255" s="27" t="s">
        <v>26</v>
      </c>
      <c r="E255" s="28">
        <v>2514</v>
      </c>
      <c r="F255" s="28" t="s">
        <v>0</v>
      </c>
      <c r="G255" s="28" t="s">
        <v>0</v>
      </c>
    </row>
    <row r="256" spans="1:7" ht="31.5" x14ac:dyDescent="0.2">
      <c r="A256" s="26" t="s">
        <v>120</v>
      </c>
      <c r="B256" s="27" t="s">
        <v>140</v>
      </c>
      <c r="C256" s="27" t="s">
        <v>224</v>
      </c>
      <c r="D256" s="27" t="s">
        <v>121</v>
      </c>
      <c r="E256" s="28">
        <v>295486</v>
      </c>
      <c r="F256" s="28">
        <v>300000</v>
      </c>
      <c r="G256" s="28">
        <v>300000</v>
      </c>
    </row>
    <row r="257" spans="1:7" ht="15.75" x14ac:dyDescent="0.2">
      <c r="A257" s="10" t="s">
        <v>28</v>
      </c>
      <c r="B257" s="11" t="s">
        <v>140</v>
      </c>
      <c r="C257" s="11" t="s">
        <v>224</v>
      </c>
      <c r="D257" s="11" t="s">
        <v>29</v>
      </c>
      <c r="E257" s="12">
        <v>2000</v>
      </c>
      <c r="F257" s="12" t="s">
        <v>0</v>
      </c>
      <c r="G257" s="12" t="s">
        <v>0</v>
      </c>
    </row>
    <row r="258" spans="1:7" ht="31.5" x14ac:dyDescent="0.2">
      <c r="A258" s="23" t="s">
        <v>19</v>
      </c>
      <c r="B258" s="24" t="s">
        <v>140</v>
      </c>
      <c r="C258" s="24" t="s">
        <v>20</v>
      </c>
      <c r="D258" s="24" t="s">
        <v>0</v>
      </c>
      <c r="E258" s="25">
        <v>27600</v>
      </c>
      <c r="F258" s="25">
        <v>28200</v>
      </c>
      <c r="G258" s="25">
        <v>29100</v>
      </c>
    </row>
    <row r="259" spans="1:7" ht="126" x14ac:dyDescent="0.2">
      <c r="A259" s="7" t="s">
        <v>225</v>
      </c>
      <c r="B259" s="6" t="s">
        <v>140</v>
      </c>
      <c r="C259" s="6" t="s">
        <v>226</v>
      </c>
      <c r="D259" s="6" t="s">
        <v>0</v>
      </c>
      <c r="E259" s="8">
        <v>27600</v>
      </c>
      <c r="F259" s="8">
        <v>28200</v>
      </c>
      <c r="G259" s="8">
        <v>29100</v>
      </c>
    </row>
    <row r="260" spans="1:7" ht="47.25" x14ac:dyDescent="0.2">
      <c r="A260" s="10" t="s">
        <v>25</v>
      </c>
      <c r="B260" s="11" t="s">
        <v>140</v>
      </c>
      <c r="C260" s="11" t="s">
        <v>226</v>
      </c>
      <c r="D260" s="11" t="s">
        <v>26</v>
      </c>
      <c r="E260" s="12">
        <v>27600</v>
      </c>
      <c r="F260" s="12">
        <v>28200</v>
      </c>
      <c r="G260" s="12">
        <v>29100</v>
      </c>
    </row>
    <row r="261" spans="1:7" ht="78.75" x14ac:dyDescent="0.2">
      <c r="A261" s="15" t="s">
        <v>227</v>
      </c>
      <c r="B261" s="9" t="s">
        <v>228</v>
      </c>
      <c r="C261" s="9" t="s">
        <v>0</v>
      </c>
      <c r="D261" s="9" t="s">
        <v>0</v>
      </c>
      <c r="E261" s="5">
        <v>3983918.13</v>
      </c>
      <c r="F261" s="5">
        <v>3779100</v>
      </c>
      <c r="G261" s="5">
        <v>3770300</v>
      </c>
    </row>
    <row r="262" spans="1:7" ht="63" x14ac:dyDescent="0.2">
      <c r="A262" s="15" t="s">
        <v>57</v>
      </c>
      <c r="B262" s="9" t="s">
        <v>228</v>
      </c>
      <c r="C262" s="9" t="s">
        <v>58</v>
      </c>
      <c r="D262" s="9" t="s">
        <v>0</v>
      </c>
      <c r="E262" s="5">
        <v>193918.12</v>
      </c>
      <c r="F262" s="5">
        <v>79100</v>
      </c>
      <c r="G262" s="5">
        <v>82300</v>
      </c>
    </row>
    <row r="263" spans="1:7" ht="31.5" x14ac:dyDescent="0.2">
      <c r="A263" s="7" t="s">
        <v>306</v>
      </c>
      <c r="B263" s="6" t="s">
        <v>228</v>
      </c>
      <c r="C263" s="6" t="s">
        <v>307</v>
      </c>
      <c r="D263" s="6" t="s">
        <v>0</v>
      </c>
      <c r="E263" s="8">
        <v>193918.12</v>
      </c>
      <c r="F263" s="8">
        <v>79100</v>
      </c>
      <c r="G263" s="8">
        <v>82300</v>
      </c>
    </row>
    <row r="264" spans="1:7" ht="47.25" x14ac:dyDescent="0.2">
      <c r="A264" s="23" t="s">
        <v>157</v>
      </c>
      <c r="B264" s="24" t="s">
        <v>228</v>
      </c>
      <c r="C264" s="24" t="s">
        <v>311</v>
      </c>
      <c r="D264" s="24" t="s">
        <v>0</v>
      </c>
      <c r="E264" s="25">
        <v>193918.12</v>
      </c>
      <c r="F264" s="25">
        <v>79100</v>
      </c>
      <c r="G264" s="25">
        <v>82300</v>
      </c>
    </row>
    <row r="265" spans="1:7" ht="47.25" x14ac:dyDescent="0.2">
      <c r="A265" s="15" t="s">
        <v>88</v>
      </c>
      <c r="B265" s="9" t="s">
        <v>228</v>
      </c>
      <c r="C265" s="9" t="s">
        <v>432</v>
      </c>
      <c r="D265" s="9" t="s">
        <v>0</v>
      </c>
      <c r="E265" s="5">
        <v>193918.12</v>
      </c>
      <c r="F265" s="5">
        <v>79100</v>
      </c>
      <c r="G265" s="5">
        <v>82300</v>
      </c>
    </row>
    <row r="266" spans="1:7" ht="47.25" x14ac:dyDescent="0.2">
      <c r="A266" s="26" t="s">
        <v>25</v>
      </c>
      <c r="B266" s="27" t="s">
        <v>228</v>
      </c>
      <c r="C266" s="27" t="s">
        <v>432</v>
      </c>
      <c r="D266" s="27" t="s">
        <v>26</v>
      </c>
      <c r="E266" s="28">
        <v>193918.12</v>
      </c>
      <c r="F266" s="28">
        <v>79100</v>
      </c>
      <c r="G266" s="28">
        <v>82300</v>
      </c>
    </row>
    <row r="267" spans="1:7" ht="31.5" x14ac:dyDescent="0.2">
      <c r="A267" s="7" t="s">
        <v>19</v>
      </c>
      <c r="B267" s="6" t="s">
        <v>228</v>
      </c>
      <c r="C267" s="6" t="s">
        <v>20</v>
      </c>
      <c r="D267" s="6" t="s">
        <v>0</v>
      </c>
      <c r="E267" s="8">
        <v>3790000.01</v>
      </c>
      <c r="F267" s="8">
        <v>3700000</v>
      </c>
      <c r="G267" s="8">
        <v>3688000</v>
      </c>
    </row>
    <row r="268" spans="1:7" ht="47.25" x14ac:dyDescent="0.2">
      <c r="A268" s="23" t="s">
        <v>157</v>
      </c>
      <c r="B268" s="24" t="s">
        <v>228</v>
      </c>
      <c r="C268" s="24" t="s">
        <v>27</v>
      </c>
      <c r="D268" s="24" t="s">
        <v>0</v>
      </c>
      <c r="E268" s="25">
        <v>3790000.01</v>
      </c>
      <c r="F268" s="25">
        <v>3700000</v>
      </c>
      <c r="G268" s="25">
        <v>3688000</v>
      </c>
    </row>
    <row r="269" spans="1:7" ht="94.5" x14ac:dyDescent="0.2">
      <c r="A269" s="10" t="s">
        <v>23</v>
      </c>
      <c r="B269" s="11" t="s">
        <v>228</v>
      </c>
      <c r="C269" s="11" t="s">
        <v>27</v>
      </c>
      <c r="D269" s="11" t="s">
        <v>24</v>
      </c>
      <c r="E269" s="12">
        <v>3738700</v>
      </c>
      <c r="F269" s="12">
        <v>3688000</v>
      </c>
      <c r="G269" s="12">
        <v>3688000</v>
      </c>
    </row>
    <row r="270" spans="1:7" ht="47.25" x14ac:dyDescent="0.2">
      <c r="A270" s="26" t="s">
        <v>25</v>
      </c>
      <c r="B270" s="27" t="s">
        <v>228</v>
      </c>
      <c r="C270" s="27" t="s">
        <v>27</v>
      </c>
      <c r="D270" s="27" t="s">
        <v>26</v>
      </c>
      <c r="E270" s="28">
        <v>51300.01</v>
      </c>
      <c r="F270" s="28">
        <v>12000</v>
      </c>
      <c r="G270" s="28" t="s">
        <v>0</v>
      </c>
    </row>
    <row r="271" spans="1:7" ht="94.5" x14ac:dyDescent="0.2">
      <c r="A271" s="7" t="s">
        <v>229</v>
      </c>
      <c r="B271" s="6" t="s">
        <v>230</v>
      </c>
      <c r="C271" s="6" t="s">
        <v>0</v>
      </c>
      <c r="D271" s="6" t="s">
        <v>0</v>
      </c>
      <c r="E271" s="8">
        <v>29263900</v>
      </c>
      <c r="F271" s="8">
        <v>29163500</v>
      </c>
      <c r="G271" s="8">
        <v>29556700</v>
      </c>
    </row>
    <row r="272" spans="1:7" ht="63" x14ac:dyDescent="0.2">
      <c r="A272" s="23" t="s">
        <v>231</v>
      </c>
      <c r="B272" s="24" t="s">
        <v>230</v>
      </c>
      <c r="C272" s="24" t="s">
        <v>232</v>
      </c>
      <c r="D272" s="24" t="s">
        <v>0</v>
      </c>
      <c r="E272" s="25">
        <v>29263900</v>
      </c>
      <c r="F272" s="25">
        <v>29163500</v>
      </c>
      <c r="G272" s="25">
        <v>29556700</v>
      </c>
    </row>
    <row r="273" spans="1:7" ht="15.75" x14ac:dyDescent="0.2">
      <c r="A273" s="23" t="s">
        <v>233</v>
      </c>
      <c r="B273" s="24" t="s">
        <v>230</v>
      </c>
      <c r="C273" s="24" t="s">
        <v>234</v>
      </c>
      <c r="D273" s="24" t="s">
        <v>0</v>
      </c>
      <c r="E273" s="25">
        <v>5672000</v>
      </c>
      <c r="F273" s="25">
        <v>5772000</v>
      </c>
      <c r="G273" s="25">
        <v>5772000</v>
      </c>
    </row>
    <row r="274" spans="1:7" ht="94.5" x14ac:dyDescent="0.2">
      <c r="A274" s="14" t="s">
        <v>235</v>
      </c>
      <c r="B274" s="6" t="s">
        <v>230</v>
      </c>
      <c r="C274" s="22" t="s">
        <v>236</v>
      </c>
      <c r="D274" s="7" t="s">
        <v>0</v>
      </c>
      <c r="E274" s="8">
        <v>5672000</v>
      </c>
      <c r="F274" s="8">
        <v>5772000</v>
      </c>
      <c r="G274" s="8">
        <v>5772000</v>
      </c>
    </row>
    <row r="275" spans="1:7" ht="78.75" x14ac:dyDescent="0.2">
      <c r="A275" s="15" t="s">
        <v>237</v>
      </c>
      <c r="B275" s="9" t="s">
        <v>230</v>
      </c>
      <c r="C275" s="9" t="s">
        <v>238</v>
      </c>
      <c r="D275" s="9" t="s">
        <v>0</v>
      </c>
      <c r="E275" s="5">
        <v>396000</v>
      </c>
      <c r="F275" s="5">
        <v>396000</v>
      </c>
      <c r="G275" s="5">
        <v>396000</v>
      </c>
    </row>
    <row r="276" spans="1:7" ht="31.5" x14ac:dyDescent="0.2">
      <c r="A276" s="26" t="s">
        <v>120</v>
      </c>
      <c r="B276" s="27" t="s">
        <v>230</v>
      </c>
      <c r="C276" s="27" t="s">
        <v>238</v>
      </c>
      <c r="D276" s="27" t="s">
        <v>121</v>
      </c>
      <c r="E276" s="28">
        <v>396000</v>
      </c>
      <c r="F276" s="28">
        <v>396000</v>
      </c>
      <c r="G276" s="28">
        <v>396000</v>
      </c>
    </row>
    <row r="277" spans="1:7" ht="94.5" x14ac:dyDescent="0.2">
      <c r="A277" s="7" t="s">
        <v>239</v>
      </c>
      <c r="B277" s="6" t="s">
        <v>230</v>
      </c>
      <c r="C277" s="6" t="s">
        <v>240</v>
      </c>
      <c r="D277" s="6" t="s">
        <v>0</v>
      </c>
      <c r="E277" s="8">
        <v>5276000</v>
      </c>
      <c r="F277" s="8">
        <v>5376000</v>
      </c>
      <c r="G277" s="8">
        <v>5376000</v>
      </c>
    </row>
    <row r="278" spans="1:7" ht="31.5" x14ac:dyDescent="0.2">
      <c r="A278" s="10" t="s">
        <v>120</v>
      </c>
      <c r="B278" s="11" t="s">
        <v>230</v>
      </c>
      <c r="C278" s="11" t="s">
        <v>240</v>
      </c>
      <c r="D278" s="11" t="s">
        <v>121</v>
      </c>
      <c r="E278" s="12">
        <v>5276000</v>
      </c>
      <c r="F278" s="12">
        <v>5376000</v>
      </c>
      <c r="G278" s="12">
        <v>5376000</v>
      </c>
    </row>
    <row r="279" spans="1:7" ht="78.75" x14ac:dyDescent="0.2">
      <c r="A279" s="7" t="s">
        <v>437</v>
      </c>
      <c r="B279" s="6" t="s">
        <v>230</v>
      </c>
      <c r="C279" s="6" t="s">
        <v>438</v>
      </c>
      <c r="D279" s="6" t="s">
        <v>0</v>
      </c>
      <c r="E279" s="8">
        <v>450000</v>
      </c>
      <c r="F279" s="8" t="s">
        <v>0</v>
      </c>
      <c r="G279" s="8" t="s">
        <v>0</v>
      </c>
    </row>
    <row r="280" spans="1:7" ht="47.25" x14ac:dyDescent="0.2">
      <c r="A280" s="23" t="s">
        <v>439</v>
      </c>
      <c r="B280" s="24" t="s">
        <v>230</v>
      </c>
      <c r="C280" s="24" t="s">
        <v>440</v>
      </c>
      <c r="D280" s="24" t="s">
        <v>0</v>
      </c>
      <c r="E280" s="25">
        <v>450000</v>
      </c>
      <c r="F280" s="25" t="s">
        <v>0</v>
      </c>
      <c r="G280" s="25" t="s">
        <v>0</v>
      </c>
    </row>
    <row r="281" spans="1:7" ht="110.25" x14ac:dyDescent="0.2">
      <c r="A281" s="15" t="s">
        <v>441</v>
      </c>
      <c r="B281" s="9" t="s">
        <v>230</v>
      </c>
      <c r="C281" s="9" t="s">
        <v>442</v>
      </c>
      <c r="D281" s="9" t="s">
        <v>0</v>
      </c>
      <c r="E281" s="5">
        <v>450000</v>
      </c>
      <c r="F281" s="5" t="s">
        <v>0</v>
      </c>
      <c r="G281" s="5" t="s">
        <v>0</v>
      </c>
    </row>
    <row r="282" spans="1:7" ht="47.25" x14ac:dyDescent="0.2">
      <c r="A282" s="10" t="s">
        <v>154</v>
      </c>
      <c r="B282" s="11" t="s">
        <v>230</v>
      </c>
      <c r="C282" s="11" t="s">
        <v>442</v>
      </c>
      <c r="D282" s="11" t="s">
        <v>155</v>
      </c>
      <c r="E282" s="12">
        <v>450000</v>
      </c>
      <c r="F282" s="12" t="s">
        <v>0</v>
      </c>
      <c r="G282" s="12" t="s">
        <v>0</v>
      </c>
    </row>
    <row r="283" spans="1:7" ht="47.25" x14ac:dyDescent="0.2">
      <c r="A283" s="23" t="s">
        <v>473</v>
      </c>
      <c r="B283" s="24" t="s">
        <v>230</v>
      </c>
      <c r="C283" s="24" t="s">
        <v>241</v>
      </c>
      <c r="D283" s="24" t="s">
        <v>0</v>
      </c>
      <c r="E283" s="25">
        <v>23141900</v>
      </c>
      <c r="F283" s="25">
        <v>23391500</v>
      </c>
      <c r="G283" s="25">
        <v>23784700</v>
      </c>
    </row>
    <row r="284" spans="1:7" ht="126" x14ac:dyDescent="0.2">
      <c r="A284" s="23" t="s">
        <v>242</v>
      </c>
      <c r="B284" s="24" t="s">
        <v>230</v>
      </c>
      <c r="C284" s="24" t="s">
        <v>243</v>
      </c>
      <c r="D284" s="24" t="s">
        <v>0</v>
      </c>
      <c r="E284" s="25">
        <v>9941900</v>
      </c>
      <c r="F284" s="25">
        <v>10251200</v>
      </c>
      <c r="G284" s="25">
        <v>10644400</v>
      </c>
    </row>
    <row r="285" spans="1:7" ht="126" x14ac:dyDescent="0.2">
      <c r="A285" s="23" t="s">
        <v>244</v>
      </c>
      <c r="B285" s="24" t="s">
        <v>230</v>
      </c>
      <c r="C285" s="24" t="s">
        <v>245</v>
      </c>
      <c r="D285" s="24" t="s">
        <v>0</v>
      </c>
      <c r="E285" s="25">
        <v>9941900</v>
      </c>
      <c r="F285" s="25">
        <v>10251200</v>
      </c>
      <c r="G285" s="25">
        <v>10644400</v>
      </c>
    </row>
    <row r="286" spans="1:7" ht="94.5" x14ac:dyDescent="0.2">
      <c r="A286" s="26" t="s">
        <v>23</v>
      </c>
      <c r="B286" s="27" t="s">
        <v>230</v>
      </c>
      <c r="C286" s="27" t="s">
        <v>245</v>
      </c>
      <c r="D286" s="27" t="s">
        <v>24</v>
      </c>
      <c r="E286" s="28">
        <v>9691900</v>
      </c>
      <c r="F286" s="28">
        <v>10001200</v>
      </c>
      <c r="G286" s="28">
        <v>10394400</v>
      </c>
    </row>
    <row r="287" spans="1:7" ht="47.25" x14ac:dyDescent="0.2">
      <c r="A287" s="10" t="s">
        <v>25</v>
      </c>
      <c r="B287" s="11" t="s">
        <v>230</v>
      </c>
      <c r="C287" s="11" t="s">
        <v>245</v>
      </c>
      <c r="D287" s="11" t="s">
        <v>26</v>
      </c>
      <c r="E287" s="12">
        <v>250000</v>
      </c>
      <c r="F287" s="12">
        <v>250000</v>
      </c>
      <c r="G287" s="12">
        <v>250000</v>
      </c>
    </row>
    <row r="288" spans="1:7" ht="47.25" x14ac:dyDescent="0.2">
      <c r="A288" s="23" t="s">
        <v>157</v>
      </c>
      <c r="B288" s="24" t="s">
        <v>230</v>
      </c>
      <c r="C288" s="24" t="s">
        <v>246</v>
      </c>
      <c r="D288" s="24" t="s">
        <v>0</v>
      </c>
      <c r="E288" s="25">
        <v>13200000</v>
      </c>
      <c r="F288" s="25">
        <v>13140300</v>
      </c>
      <c r="G288" s="25">
        <v>13140300</v>
      </c>
    </row>
    <row r="289" spans="1:7" ht="47.25" x14ac:dyDescent="0.2">
      <c r="A289" s="7" t="s">
        <v>157</v>
      </c>
      <c r="B289" s="6" t="s">
        <v>230</v>
      </c>
      <c r="C289" s="6" t="s">
        <v>247</v>
      </c>
      <c r="D289" s="6" t="s">
        <v>0</v>
      </c>
      <c r="E289" s="8">
        <v>13200000</v>
      </c>
      <c r="F289" s="8">
        <v>13140300</v>
      </c>
      <c r="G289" s="8">
        <v>13140300</v>
      </c>
    </row>
    <row r="290" spans="1:7" ht="94.5" x14ac:dyDescent="0.2">
      <c r="A290" s="10" t="s">
        <v>23</v>
      </c>
      <c r="B290" s="11" t="s">
        <v>230</v>
      </c>
      <c r="C290" s="11" t="s">
        <v>247</v>
      </c>
      <c r="D290" s="11" t="s">
        <v>24</v>
      </c>
      <c r="E290" s="12">
        <v>13069000</v>
      </c>
      <c r="F290" s="12">
        <v>13009300</v>
      </c>
      <c r="G290" s="12">
        <v>13009300</v>
      </c>
    </row>
    <row r="291" spans="1:7" ht="47.25" x14ac:dyDescent="0.2">
      <c r="A291" s="10" t="s">
        <v>25</v>
      </c>
      <c r="B291" s="11" t="s">
        <v>230</v>
      </c>
      <c r="C291" s="11" t="s">
        <v>247</v>
      </c>
      <c r="D291" s="11" t="s">
        <v>26</v>
      </c>
      <c r="E291" s="12">
        <v>131000</v>
      </c>
      <c r="F291" s="12">
        <v>131000</v>
      </c>
      <c r="G291" s="12">
        <v>131000</v>
      </c>
    </row>
    <row r="292" spans="1:7" ht="63" x14ac:dyDescent="0.2">
      <c r="A292" s="23" t="s">
        <v>248</v>
      </c>
      <c r="B292" s="24" t="s">
        <v>249</v>
      </c>
      <c r="C292" s="24" t="s">
        <v>0</v>
      </c>
      <c r="D292" s="24" t="s">
        <v>0</v>
      </c>
      <c r="E292" s="25">
        <v>316387909.64999998</v>
      </c>
      <c r="F292" s="25">
        <v>226399956</v>
      </c>
      <c r="G292" s="25">
        <v>221884789</v>
      </c>
    </row>
    <row r="293" spans="1:7" ht="47.25" x14ac:dyDescent="0.2">
      <c r="A293" s="15" t="s">
        <v>250</v>
      </c>
      <c r="B293" s="9" t="s">
        <v>249</v>
      </c>
      <c r="C293" s="9" t="s">
        <v>251</v>
      </c>
      <c r="D293" s="9" t="s">
        <v>0</v>
      </c>
      <c r="E293" s="5">
        <v>316387909.64999998</v>
      </c>
      <c r="F293" s="5">
        <v>226399956</v>
      </c>
      <c r="G293" s="5">
        <v>221884789</v>
      </c>
    </row>
    <row r="294" spans="1:7" ht="78.75" x14ac:dyDescent="0.2">
      <c r="A294" s="7" t="s">
        <v>252</v>
      </c>
      <c r="B294" s="6" t="s">
        <v>249</v>
      </c>
      <c r="C294" s="6" t="s">
        <v>253</v>
      </c>
      <c r="D294" s="6" t="s">
        <v>0</v>
      </c>
      <c r="E294" s="8">
        <v>16089904.17</v>
      </c>
      <c r="F294" s="8" t="s">
        <v>0</v>
      </c>
      <c r="G294" s="8" t="s">
        <v>0</v>
      </c>
    </row>
    <row r="295" spans="1:7" ht="31.5" x14ac:dyDescent="0.2">
      <c r="A295" s="23" t="s">
        <v>42</v>
      </c>
      <c r="B295" s="24" t="s">
        <v>249</v>
      </c>
      <c r="C295" s="24" t="s">
        <v>254</v>
      </c>
      <c r="D295" s="24" t="s">
        <v>0</v>
      </c>
      <c r="E295" s="25">
        <v>6650844.1699999999</v>
      </c>
      <c r="F295" s="25" t="s">
        <v>0</v>
      </c>
      <c r="G295" s="25" t="s">
        <v>0</v>
      </c>
    </row>
    <row r="296" spans="1:7" ht="47.25" x14ac:dyDescent="0.2">
      <c r="A296" s="26" t="s">
        <v>154</v>
      </c>
      <c r="B296" s="27" t="s">
        <v>249</v>
      </c>
      <c r="C296" s="27" t="s">
        <v>254</v>
      </c>
      <c r="D296" s="27" t="s">
        <v>155</v>
      </c>
      <c r="E296" s="28">
        <v>6650844.1699999999</v>
      </c>
      <c r="F296" s="28" t="s">
        <v>0</v>
      </c>
      <c r="G296" s="28" t="s">
        <v>0</v>
      </c>
    </row>
    <row r="297" spans="1:7" ht="47.25" x14ac:dyDescent="0.2">
      <c r="A297" s="7" t="s">
        <v>255</v>
      </c>
      <c r="B297" s="6" t="s">
        <v>249</v>
      </c>
      <c r="C297" s="6" t="s">
        <v>256</v>
      </c>
      <c r="D297" s="6" t="s">
        <v>0</v>
      </c>
      <c r="E297" s="8">
        <v>9439060</v>
      </c>
      <c r="F297" s="8" t="s">
        <v>0</v>
      </c>
      <c r="G297" s="8" t="s">
        <v>0</v>
      </c>
    </row>
    <row r="298" spans="1:7" ht="47.25" x14ac:dyDescent="0.2">
      <c r="A298" s="10" t="s">
        <v>154</v>
      </c>
      <c r="B298" s="11" t="s">
        <v>249</v>
      </c>
      <c r="C298" s="11" t="s">
        <v>256</v>
      </c>
      <c r="D298" s="11" t="s">
        <v>155</v>
      </c>
      <c r="E298" s="12">
        <v>9439060</v>
      </c>
      <c r="F298" s="12" t="s">
        <v>0</v>
      </c>
      <c r="G298" s="12" t="s">
        <v>0</v>
      </c>
    </row>
    <row r="299" spans="1:7" ht="94.5" x14ac:dyDescent="0.2">
      <c r="A299" s="7" t="s">
        <v>257</v>
      </c>
      <c r="B299" s="6" t="s">
        <v>249</v>
      </c>
      <c r="C299" s="6" t="s">
        <v>258</v>
      </c>
      <c r="D299" s="6" t="s">
        <v>0</v>
      </c>
      <c r="E299" s="8">
        <v>1059258.6499999999</v>
      </c>
      <c r="F299" s="8" t="s">
        <v>0</v>
      </c>
      <c r="G299" s="8" t="s">
        <v>0</v>
      </c>
    </row>
    <row r="300" spans="1:7" ht="31.5" x14ac:dyDescent="0.2">
      <c r="A300" s="23" t="s">
        <v>42</v>
      </c>
      <c r="B300" s="24" t="s">
        <v>249</v>
      </c>
      <c r="C300" s="24" t="s">
        <v>443</v>
      </c>
      <c r="D300" s="24" t="s">
        <v>0</v>
      </c>
      <c r="E300" s="25">
        <v>868206.75</v>
      </c>
      <c r="F300" s="12" t="s">
        <v>0</v>
      </c>
      <c r="G300" s="12" t="s">
        <v>0</v>
      </c>
    </row>
    <row r="301" spans="1:7" ht="47.25" x14ac:dyDescent="0.2">
      <c r="A301" s="10" t="s">
        <v>154</v>
      </c>
      <c r="B301" s="11" t="s">
        <v>249</v>
      </c>
      <c r="C301" s="11" t="s">
        <v>443</v>
      </c>
      <c r="D301" s="11" t="s">
        <v>155</v>
      </c>
      <c r="E301" s="12">
        <v>868206.75</v>
      </c>
      <c r="F301" s="8" t="s">
        <v>0</v>
      </c>
      <c r="G301" s="8" t="s">
        <v>0</v>
      </c>
    </row>
    <row r="302" spans="1:7" ht="47.25" x14ac:dyDescent="0.2">
      <c r="A302" s="23" t="s">
        <v>255</v>
      </c>
      <c r="B302" s="24" t="s">
        <v>249</v>
      </c>
      <c r="C302" s="24" t="s">
        <v>259</v>
      </c>
      <c r="D302" s="24" t="s">
        <v>0</v>
      </c>
      <c r="E302" s="25">
        <v>191051.9</v>
      </c>
      <c r="F302" s="12" t="s">
        <v>0</v>
      </c>
      <c r="G302" s="12" t="s">
        <v>0</v>
      </c>
    </row>
    <row r="303" spans="1:7" ht="47.25" x14ac:dyDescent="0.2">
      <c r="A303" s="26" t="s">
        <v>154</v>
      </c>
      <c r="B303" s="27" t="s">
        <v>249</v>
      </c>
      <c r="C303" s="27" t="s">
        <v>259</v>
      </c>
      <c r="D303" s="27" t="s">
        <v>155</v>
      </c>
      <c r="E303" s="28">
        <v>191051.9</v>
      </c>
      <c r="F303" s="28" t="s">
        <v>0</v>
      </c>
      <c r="G303" s="5" t="s">
        <v>0</v>
      </c>
    </row>
    <row r="304" spans="1:7" ht="31.5" x14ac:dyDescent="0.2">
      <c r="A304" s="7" t="s">
        <v>260</v>
      </c>
      <c r="B304" s="6" t="s">
        <v>249</v>
      </c>
      <c r="C304" s="6" t="s">
        <v>261</v>
      </c>
      <c r="D304" s="6" t="s">
        <v>0</v>
      </c>
      <c r="E304" s="8">
        <v>32602938.780000001</v>
      </c>
      <c r="F304" s="8">
        <v>26871850</v>
      </c>
      <c r="G304" s="8">
        <v>28306030</v>
      </c>
    </row>
    <row r="305" spans="1:7" ht="31.5" x14ac:dyDescent="0.2">
      <c r="A305" s="23" t="s">
        <v>42</v>
      </c>
      <c r="B305" s="24" t="s">
        <v>249</v>
      </c>
      <c r="C305" s="24" t="s">
        <v>262</v>
      </c>
      <c r="D305" s="24" t="s">
        <v>0</v>
      </c>
      <c r="E305" s="25">
        <v>16429175.609999999</v>
      </c>
      <c r="F305" s="25">
        <v>10102267.17</v>
      </c>
      <c r="G305" s="25">
        <v>10088182.529999999</v>
      </c>
    </row>
    <row r="306" spans="1:7" ht="47.25" x14ac:dyDescent="0.2">
      <c r="A306" s="26" t="s">
        <v>154</v>
      </c>
      <c r="B306" s="27" t="s">
        <v>249</v>
      </c>
      <c r="C306" s="27" t="s">
        <v>262</v>
      </c>
      <c r="D306" s="27" t="s">
        <v>155</v>
      </c>
      <c r="E306" s="28">
        <v>16429175.609999999</v>
      </c>
      <c r="F306" s="28">
        <v>10102267.17</v>
      </c>
      <c r="G306" s="28">
        <v>10088182.529999999</v>
      </c>
    </row>
    <row r="307" spans="1:7" ht="78.75" x14ac:dyDescent="0.2">
      <c r="A307" s="7" t="s">
        <v>263</v>
      </c>
      <c r="B307" s="6" t="s">
        <v>249</v>
      </c>
      <c r="C307" s="6" t="s">
        <v>264</v>
      </c>
      <c r="D307" s="6" t="s">
        <v>0</v>
      </c>
      <c r="E307" s="8">
        <v>14418416.609999999</v>
      </c>
      <c r="F307" s="8">
        <v>15773282.83</v>
      </c>
      <c r="G307" s="8">
        <v>17181747.469999999</v>
      </c>
    </row>
    <row r="308" spans="1:7" ht="47.25" x14ac:dyDescent="0.2">
      <c r="A308" s="10" t="s">
        <v>154</v>
      </c>
      <c r="B308" s="11" t="s">
        <v>249</v>
      </c>
      <c r="C308" s="11" t="s">
        <v>264</v>
      </c>
      <c r="D308" s="11" t="s">
        <v>155</v>
      </c>
      <c r="E308" s="12">
        <v>14418416.609999999</v>
      </c>
      <c r="F308" s="12">
        <v>15773282.83</v>
      </c>
      <c r="G308" s="12">
        <v>17181747.469999999</v>
      </c>
    </row>
    <row r="309" spans="1:7" ht="47.25" x14ac:dyDescent="0.2">
      <c r="A309" s="7" t="s">
        <v>88</v>
      </c>
      <c r="B309" s="6" t="s">
        <v>249</v>
      </c>
      <c r="C309" s="6" t="s">
        <v>265</v>
      </c>
      <c r="D309" s="6" t="s">
        <v>0</v>
      </c>
      <c r="E309" s="8">
        <v>1755346.56</v>
      </c>
      <c r="F309" s="8">
        <v>996300</v>
      </c>
      <c r="G309" s="8">
        <v>1036100</v>
      </c>
    </row>
    <row r="310" spans="1:7" ht="47.25" x14ac:dyDescent="0.2">
      <c r="A310" s="10" t="s">
        <v>154</v>
      </c>
      <c r="B310" s="11" t="s">
        <v>249</v>
      </c>
      <c r="C310" s="11" t="s">
        <v>265</v>
      </c>
      <c r="D310" s="11" t="s">
        <v>155</v>
      </c>
      <c r="E310" s="12">
        <v>1755346.56</v>
      </c>
      <c r="F310" s="12">
        <v>996300</v>
      </c>
      <c r="G310" s="12">
        <v>1036100</v>
      </c>
    </row>
    <row r="311" spans="1:7" ht="63" x14ac:dyDescent="0.2">
      <c r="A311" s="7" t="s">
        <v>475</v>
      </c>
      <c r="B311" s="6" t="s">
        <v>249</v>
      </c>
      <c r="C311" s="6" t="s">
        <v>476</v>
      </c>
      <c r="D311" s="6" t="s">
        <v>0</v>
      </c>
      <c r="E311" s="8">
        <v>580080</v>
      </c>
      <c r="F311" s="8" t="s">
        <v>0</v>
      </c>
      <c r="G311" s="8" t="s">
        <v>0</v>
      </c>
    </row>
    <row r="312" spans="1:7" ht="15.75" x14ac:dyDescent="0.2">
      <c r="A312" s="23" t="s">
        <v>477</v>
      </c>
      <c r="B312" s="24" t="s">
        <v>249</v>
      </c>
      <c r="C312" s="24" t="s">
        <v>478</v>
      </c>
      <c r="D312" s="24" t="s">
        <v>0</v>
      </c>
      <c r="E312" s="25">
        <v>580080</v>
      </c>
      <c r="F312" s="25" t="s">
        <v>0</v>
      </c>
      <c r="G312" s="12" t="s">
        <v>0</v>
      </c>
    </row>
    <row r="313" spans="1:7" ht="47.25" x14ac:dyDescent="0.2">
      <c r="A313" s="26" t="s">
        <v>154</v>
      </c>
      <c r="B313" s="27" t="s">
        <v>249</v>
      </c>
      <c r="C313" s="27" t="s">
        <v>478</v>
      </c>
      <c r="D313" s="27" t="s">
        <v>155</v>
      </c>
      <c r="E313" s="28">
        <v>580080</v>
      </c>
      <c r="F313" s="28" t="s">
        <v>0</v>
      </c>
      <c r="G313" s="5" t="s">
        <v>0</v>
      </c>
    </row>
    <row r="314" spans="1:7" ht="31.5" x14ac:dyDescent="0.2">
      <c r="A314" s="7" t="s">
        <v>266</v>
      </c>
      <c r="B314" s="6" t="s">
        <v>249</v>
      </c>
      <c r="C314" s="6" t="s">
        <v>267</v>
      </c>
      <c r="D314" s="6" t="s">
        <v>0</v>
      </c>
      <c r="E314" s="8">
        <v>13088449.449999999</v>
      </c>
      <c r="F314" s="8">
        <v>9671870</v>
      </c>
      <c r="G314" s="8">
        <v>10140640</v>
      </c>
    </row>
    <row r="315" spans="1:7" ht="31.5" x14ac:dyDescent="0.2">
      <c r="A315" s="23" t="s">
        <v>42</v>
      </c>
      <c r="B315" s="24" t="s">
        <v>249</v>
      </c>
      <c r="C315" s="24" t="s">
        <v>268</v>
      </c>
      <c r="D315" s="24" t="s">
        <v>0</v>
      </c>
      <c r="E315" s="25">
        <v>6697869.4000000004</v>
      </c>
      <c r="F315" s="25">
        <v>4198587.17</v>
      </c>
      <c r="G315" s="25">
        <v>4193978.38</v>
      </c>
    </row>
    <row r="316" spans="1:7" ht="47.25" x14ac:dyDescent="0.2">
      <c r="A316" s="10" t="s">
        <v>154</v>
      </c>
      <c r="B316" s="11" t="s">
        <v>249</v>
      </c>
      <c r="C316" s="11" t="s">
        <v>268</v>
      </c>
      <c r="D316" s="11" t="s">
        <v>155</v>
      </c>
      <c r="E316" s="12">
        <v>6697869.4000000004</v>
      </c>
      <c r="F316" s="12">
        <v>4198587.17</v>
      </c>
      <c r="G316" s="12">
        <v>4193978.38</v>
      </c>
    </row>
    <row r="317" spans="1:7" ht="78.75" x14ac:dyDescent="0.2">
      <c r="A317" s="23" t="s">
        <v>263</v>
      </c>
      <c r="B317" s="24" t="s">
        <v>249</v>
      </c>
      <c r="C317" s="24" t="s">
        <v>269</v>
      </c>
      <c r="D317" s="24" t="s">
        <v>0</v>
      </c>
      <c r="E317" s="25">
        <v>4717999.57</v>
      </c>
      <c r="F317" s="25">
        <v>5161282.83</v>
      </c>
      <c r="G317" s="25">
        <v>5622161.6200000001</v>
      </c>
    </row>
    <row r="318" spans="1:7" ht="47.25" x14ac:dyDescent="0.2">
      <c r="A318" s="10" t="s">
        <v>154</v>
      </c>
      <c r="B318" s="11" t="s">
        <v>249</v>
      </c>
      <c r="C318" s="11" t="s">
        <v>269</v>
      </c>
      <c r="D318" s="11" t="s">
        <v>155</v>
      </c>
      <c r="E318" s="12">
        <v>4717999.57</v>
      </c>
      <c r="F318" s="12">
        <v>5161282.83</v>
      </c>
      <c r="G318" s="12">
        <v>5622161.6200000001</v>
      </c>
    </row>
    <row r="319" spans="1:7" ht="47.25" x14ac:dyDescent="0.2">
      <c r="A319" s="23" t="s">
        <v>88</v>
      </c>
      <c r="B319" s="24" t="s">
        <v>249</v>
      </c>
      <c r="C319" s="24" t="s">
        <v>270</v>
      </c>
      <c r="D319" s="24" t="s">
        <v>0</v>
      </c>
      <c r="E319" s="25">
        <v>1672580.48</v>
      </c>
      <c r="F319" s="25">
        <v>312000</v>
      </c>
      <c r="G319" s="25">
        <v>324500</v>
      </c>
    </row>
    <row r="320" spans="1:7" ht="47.25" x14ac:dyDescent="0.2">
      <c r="A320" s="26" t="s">
        <v>154</v>
      </c>
      <c r="B320" s="27" t="s">
        <v>249</v>
      </c>
      <c r="C320" s="27" t="s">
        <v>270</v>
      </c>
      <c r="D320" s="27" t="s">
        <v>155</v>
      </c>
      <c r="E320" s="28">
        <v>1672580.48</v>
      </c>
      <c r="F320" s="28">
        <v>312000</v>
      </c>
      <c r="G320" s="28">
        <v>324500</v>
      </c>
    </row>
    <row r="321" spans="1:7" ht="47.25" x14ac:dyDescent="0.2">
      <c r="A321" s="7" t="s">
        <v>444</v>
      </c>
      <c r="B321" s="6" t="s">
        <v>249</v>
      </c>
      <c r="C321" s="6" t="s">
        <v>445</v>
      </c>
      <c r="D321" s="6" t="s">
        <v>0</v>
      </c>
      <c r="E321" s="8">
        <v>1215000</v>
      </c>
      <c r="F321" s="8" t="s">
        <v>0</v>
      </c>
      <c r="G321" s="8" t="s">
        <v>0</v>
      </c>
    </row>
    <row r="322" spans="1:7" ht="110.25" x14ac:dyDescent="0.2">
      <c r="A322" s="23" t="s">
        <v>499</v>
      </c>
      <c r="B322" s="24" t="s">
        <v>249</v>
      </c>
      <c r="C322" s="24" t="s">
        <v>500</v>
      </c>
      <c r="D322" s="24" t="s">
        <v>0</v>
      </c>
      <c r="E322" s="25">
        <v>15000</v>
      </c>
      <c r="F322" s="25" t="s">
        <v>0</v>
      </c>
      <c r="G322" s="25" t="s">
        <v>0</v>
      </c>
    </row>
    <row r="323" spans="1:7" ht="47.25" x14ac:dyDescent="0.2">
      <c r="A323" s="10" t="s">
        <v>154</v>
      </c>
      <c r="B323" s="11" t="s">
        <v>249</v>
      </c>
      <c r="C323" s="11" t="s">
        <v>500</v>
      </c>
      <c r="D323" s="11" t="s">
        <v>155</v>
      </c>
      <c r="E323" s="12">
        <v>15000</v>
      </c>
      <c r="F323" s="12" t="s">
        <v>0</v>
      </c>
      <c r="G323" s="8" t="s">
        <v>0</v>
      </c>
    </row>
    <row r="324" spans="1:7" ht="47.25" x14ac:dyDescent="0.2">
      <c r="A324" s="23" t="s">
        <v>444</v>
      </c>
      <c r="B324" s="24" t="s">
        <v>249</v>
      </c>
      <c r="C324" s="24" t="s">
        <v>446</v>
      </c>
      <c r="D324" s="24" t="s">
        <v>0</v>
      </c>
      <c r="E324" s="25">
        <v>1200000</v>
      </c>
      <c r="F324" s="25" t="s">
        <v>0</v>
      </c>
      <c r="G324" s="12" t="s">
        <v>0</v>
      </c>
    </row>
    <row r="325" spans="1:7" ht="47.25" x14ac:dyDescent="0.2">
      <c r="A325" s="10" t="s">
        <v>154</v>
      </c>
      <c r="B325" s="11" t="s">
        <v>249</v>
      </c>
      <c r="C325" s="11" t="s">
        <v>446</v>
      </c>
      <c r="D325" s="11" t="s">
        <v>155</v>
      </c>
      <c r="E325" s="12">
        <v>1200000</v>
      </c>
      <c r="F325" s="12" t="s">
        <v>0</v>
      </c>
      <c r="G325" s="12" t="s">
        <v>0</v>
      </c>
    </row>
    <row r="326" spans="1:7" ht="47.25" x14ac:dyDescent="0.2">
      <c r="A326" s="23" t="s">
        <v>271</v>
      </c>
      <c r="B326" s="24" t="s">
        <v>249</v>
      </c>
      <c r="C326" s="24" t="s">
        <v>272</v>
      </c>
      <c r="D326" s="24" t="s">
        <v>0</v>
      </c>
      <c r="E326" s="25">
        <v>6661351.3399999999</v>
      </c>
      <c r="F326" s="25">
        <v>5175020</v>
      </c>
      <c r="G326" s="25">
        <v>5442910</v>
      </c>
    </row>
    <row r="327" spans="1:7" ht="31.5" x14ac:dyDescent="0.2">
      <c r="A327" s="15" t="s">
        <v>42</v>
      </c>
      <c r="B327" s="9" t="s">
        <v>249</v>
      </c>
      <c r="C327" s="9" t="s">
        <v>273</v>
      </c>
      <c r="D327" s="9" t="s">
        <v>0</v>
      </c>
      <c r="E327" s="5">
        <v>2605071.7200000002</v>
      </c>
      <c r="F327" s="5">
        <v>1745787.68</v>
      </c>
      <c r="G327" s="5">
        <v>1743375.66</v>
      </c>
    </row>
    <row r="328" spans="1:7" ht="47.25" x14ac:dyDescent="0.2">
      <c r="A328" s="10" t="s">
        <v>154</v>
      </c>
      <c r="B328" s="11" t="s">
        <v>249</v>
      </c>
      <c r="C328" s="11" t="s">
        <v>273</v>
      </c>
      <c r="D328" s="11" t="s">
        <v>155</v>
      </c>
      <c r="E328" s="12">
        <v>2605071.7200000002</v>
      </c>
      <c r="F328" s="12">
        <v>1745787.68</v>
      </c>
      <c r="G328" s="12">
        <v>1743375.66</v>
      </c>
    </row>
    <row r="329" spans="1:7" ht="78.75" x14ac:dyDescent="0.2">
      <c r="A329" s="23" t="s">
        <v>263</v>
      </c>
      <c r="B329" s="24" t="s">
        <v>249</v>
      </c>
      <c r="C329" s="24" t="s">
        <v>274</v>
      </c>
      <c r="D329" s="24" t="s">
        <v>0</v>
      </c>
      <c r="E329" s="25">
        <v>2469228.2799999998</v>
      </c>
      <c r="F329" s="25">
        <v>2701232.32</v>
      </c>
      <c r="G329" s="25">
        <v>2942434.34</v>
      </c>
    </row>
    <row r="330" spans="1:7" ht="47.25" x14ac:dyDescent="0.2">
      <c r="A330" s="26" t="s">
        <v>154</v>
      </c>
      <c r="B330" s="27" t="s">
        <v>249</v>
      </c>
      <c r="C330" s="27" t="s">
        <v>274</v>
      </c>
      <c r="D330" s="27" t="s">
        <v>155</v>
      </c>
      <c r="E330" s="28">
        <v>2469228.2799999998</v>
      </c>
      <c r="F330" s="28">
        <v>2701232.32</v>
      </c>
      <c r="G330" s="28">
        <v>2942434.34</v>
      </c>
    </row>
    <row r="331" spans="1:7" ht="47.25" x14ac:dyDescent="0.2">
      <c r="A331" s="7" t="s">
        <v>88</v>
      </c>
      <c r="B331" s="6" t="s">
        <v>249</v>
      </c>
      <c r="C331" s="6" t="s">
        <v>275</v>
      </c>
      <c r="D331" s="6" t="s">
        <v>0</v>
      </c>
      <c r="E331" s="8">
        <v>1587051.34</v>
      </c>
      <c r="F331" s="8">
        <v>728000</v>
      </c>
      <c r="G331" s="8">
        <v>757100</v>
      </c>
    </row>
    <row r="332" spans="1:7" ht="47.25" x14ac:dyDescent="0.2">
      <c r="A332" s="10" t="s">
        <v>154</v>
      </c>
      <c r="B332" s="11" t="s">
        <v>249</v>
      </c>
      <c r="C332" s="11" t="s">
        <v>275</v>
      </c>
      <c r="D332" s="11" t="s">
        <v>155</v>
      </c>
      <c r="E332" s="12">
        <v>1587051.34</v>
      </c>
      <c r="F332" s="12">
        <v>728000</v>
      </c>
      <c r="G332" s="12">
        <v>757100</v>
      </c>
    </row>
    <row r="333" spans="1:7" ht="47.25" x14ac:dyDescent="0.2">
      <c r="A333" s="7" t="s">
        <v>276</v>
      </c>
      <c r="B333" s="6" t="s">
        <v>249</v>
      </c>
      <c r="C333" s="6" t="s">
        <v>277</v>
      </c>
      <c r="D333" s="6" t="s">
        <v>0</v>
      </c>
      <c r="E333" s="8">
        <v>73368525.200000003</v>
      </c>
      <c r="F333" s="8">
        <v>51735160</v>
      </c>
      <c r="G333" s="8">
        <v>53994920</v>
      </c>
    </row>
    <row r="334" spans="1:7" ht="31.5" x14ac:dyDescent="0.2">
      <c r="A334" s="23" t="s">
        <v>42</v>
      </c>
      <c r="B334" s="24" t="s">
        <v>249</v>
      </c>
      <c r="C334" s="24" t="s">
        <v>278</v>
      </c>
      <c r="D334" s="24" t="s">
        <v>0</v>
      </c>
      <c r="E334" s="25">
        <v>42410141.880000003</v>
      </c>
      <c r="F334" s="25">
        <v>24307283.239999998</v>
      </c>
      <c r="G334" s="25">
        <v>24285833.120000001</v>
      </c>
    </row>
    <row r="335" spans="1:7" ht="47.25" x14ac:dyDescent="0.2">
      <c r="A335" s="10" t="s">
        <v>154</v>
      </c>
      <c r="B335" s="11" t="s">
        <v>249</v>
      </c>
      <c r="C335" s="11" t="s">
        <v>278</v>
      </c>
      <c r="D335" s="11" t="s">
        <v>155</v>
      </c>
      <c r="E335" s="12">
        <v>42410141.880000003</v>
      </c>
      <c r="F335" s="12">
        <v>24307283.239999998</v>
      </c>
      <c r="G335" s="12">
        <v>24285833.120000001</v>
      </c>
    </row>
    <row r="336" spans="1:7" ht="78.75" x14ac:dyDescent="0.2">
      <c r="A336" s="15" t="s">
        <v>263</v>
      </c>
      <c r="B336" s="9" t="s">
        <v>249</v>
      </c>
      <c r="C336" s="9" t="s">
        <v>279</v>
      </c>
      <c r="D336" s="9" t="s">
        <v>0</v>
      </c>
      <c r="E336" s="5">
        <v>21958597.960000001</v>
      </c>
      <c r="F336" s="5">
        <v>24021676.760000002</v>
      </c>
      <c r="G336" s="5">
        <v>26166686.879999999</v>
      </c>
    </row>
    <row r="337" spans="1:7" ht="47.25" x14ac:dyDescent="0.2">
      <c r="A337" s="10" t="s">
        <v>154</v>
      </c>
      <c r="B337" s="11" t="s">
        <v>249</v>
      </c>
      <c r="C337" s="11" t="s">
        <v>279</v>
      </c>
      <c r="D337" s="11" t="s">
        <v>155</v>
      </c>
      <c r="E337" s="12">
        <v>21958597.960000001</v>
      </c>
      <c r="F337" s="12">
        <v>24021676.760000002</v>
      </c>
      <c r="G337" s="12">
        <v>26166686.879999999</v>
      </c>
    </row>
    <row r="338" spans="1:7" ht="47.25" x14ac:dyDescent="0.2">
      <c r="A338" s="23" t="s">
        <v>88</v>
      </c>
      <c r="B338" s="24" t="s">
        <v>249</v>
      </c>
      <c r="C338" s="24" t="s">
        <v>280</v>
      </c>
      <c r="D338" s="24" t="s">
        <v>0</v>
      </c>
      <c r="E338" s="25">
        <v>8999785.3599999994</v>
      </c>
      <c r="F338" s="25">
        <v>3406200</v>
      </c>
      <c r="G338" s="25">
        <v>3542400</v>
      </c>
    </row>
    <row r="339" spans="1:7" ht="47.25" x14ac:dyDescent="0.2">
      <c r="A339" s="10" t="s">
        <v>154</v>
      </c>
      <c r="B339" s="11" t="s">
        <v>249</v>
      </c>
      <c r="C339" s="11" t="s">
        <v>280</v>
      </c>
      <c r="D339" s="11" t="s">
        <v>155</v>
      </c>
      <c r="E339" s="12">
        <v>8999785.3599999994</v>
      </c>
      <c r="F339" s="12">
        <v>3406200</v>
      </c>
      <c r="G339" s="12">
        <v>3542400</v>
      </c>
    </row>
    <row r="340" spans="1:7" ht="78.75" x14ac:dyDescent="0.2">
      <c r="A340" s="7" t="s">
        <v>281</v>
      </c>
      <c r="B340" s="6" t="s">
        <v>249</v>
      </c>
      <c r="C340" s="6" t="s">
        <v>282</v>
      </c>
      <c r="D340" s="6" t="s">
        <v>0</v>
      </c>
      <c r="E340" s="8">
        <v>98900376.950000003</v>
      </c>
      <c r="F340" s="8">
        <v>81949900</v>
      </c>
      <c r="G340" s="8">
        <v>76779600</v>
      </c>
    </row>
    <row r="341" spans="1:7" ht="31.5" x14ac:dyDescent="0.2">
      <c r="A341" s="23" t="s">
        <v>42</v>
      </c>
      <c r="B341" s="24" t="s">
        <v>249</v>
      </c>
      <c r="C341" s="24" t="s">
        <v>283</v>
      </c>
      <c r="D341" s="24" t="s">
        <v>0</v>
      </c>
      <c r="E341" s="25">
        <v>70524752.359999999</v>
      </c>
      <c r="F341" s="25">
        <v>50884026.259999998</v>
      </c>
      <c r="G341" s="25">
        <v>42348195.960000001</v>
      </c>
    </row>
    <row r="342" spans="1:7" ht="47.25" x14ac:dyDescent="0.2">
      <c r="A342" s="26" t="s">
        <v>154</v>
      </c>
      <c r="B342" s="27" t="s">
        <v>249</v>
      </c>
      <c r="C342" s="27" t="s">
        <v>283</v>
      </c>
      <c r="D342" s="27" t="s">
        <v>155</v>
      </c>
      <c r="E342" s="28">
        <v>70524752.359999999</v>
      </c>
      <c r="F342" s="28">
        <v>50884026.259999998</v>
      </c>
      <c r="G342" s="28">
        <v>42348195.960000001</v>
      </c>
    </row>
    <row r="343" spans="1:7" ht="94.5" x14ac:dyDescent="0.2">
      <c r="A343" s="7" t="s">
        <v>284</v>
      </c>
      <c r="B343" s="6" t="s">
        <v>249</v>
      </c>
      <c r="C343" s="6" t="s">
        <v>285</v>
      </c>
      <c r="D343" s="6" t="s">
        <v>0</v>
      </c>
      <c r="E343" s="8">
        <v>24786161.609999999</v>
      </c>
      <c r="F343" s="8">
        <v>27747373.739999998</v>
      </c>
      <c r="G343" s="8">
        <v>30980404.039999999</v>
      </c>
    </row>
    <row r="344" spans="1:7" ht="47.25" x14ac:dyDescent="0.2">
      <c r="A344" s="10" t="s">
        <v>154</v>
      </c>
      <c r="B344" s="11" t="s">
        <v>249</v>
      </c>
      <c r="C344" s="11" t="s">
        <v>285</v>
      </c>
      <c r="D344" s="11" t="s">
        <v>155</v>
      </c>
      <c r="E344" s="12">
        <v>24786161.609999999</v>
      </c>
      <c r="F344" s="12">
        <v>27747373.739999998</v>
      </c>
      <c r="G344" s="12">
        <v>30980404.039999999</v>
      </c>
    </row>
    <row r="345" spans="1:7" ht="47.25" x14ac:dyDescent="0.2">
      <c r="A345" s="23" t="s">
        <v>88</v>
      </c>
      <c r="B345" s="24" t="s">
        <v>249</v>
      </c>
      <c r="C345" s="24" t="s">
        <v>286</v>
      </c>
      <c r="D345" s="24" t="s">
        <v>0</v>
      </c>
      <c r="E345" s="25">
        <v>3589462.98</v>
      </c>
      <c r="F345" s="25">
        <v>3318500</v>
      </c>
      <c r="G345" s="25">
        <v>3451000</v>
      </c>
    </row>
    <row r="346" spans="1:7" ht="47.25" x14ac:dyDescent="0.2">
      <c r="A346" s="10" t="s">
        <v>154</v>
      </c>
      <c r="B346" s="11" t="s">
        <v>249</v>
      </c>
      <c r="C346" s="11" t="s">
        <v>286</v>
      </c>
      <c r="D346" s="11" t="s">
        <v>155</v>
      </c>
      <c r="E346" s="12">
        <v>3589462.98</v>
      </c>
      <c r="F346" s="12">
        <v>3318500</v>
      </c>
      <c r="G346" s="12">
        <v>3451000</v>
      </c>
    </row>
    <row r="347" spans="1:7" ht="63" x14ac:dyDescent="0.2">
      <c r="A347" s="7" t="s">
        <v>287</v>
      </c>
      <c r="B347" s="6" t="s">
        <v>249</v>
      </c>
      <c r="C347" s="6" t="s">
        <v>288</v>
      </c>
      <c r="D347" s="6" t="s">
        <v>0</v>
      </c>
      <c r="E347" s="8">
        <v>1600000</v>
      </c>
      <c r="F347" s="8" t="s">
        <v>0</v>
      </c>
      <c r="G347" s="8" t="s">
        <v>0</v>
      </c>
    </row>
    <row r="348" spans="1:7" ht="31.5" x14ac:dyDescent="0.2">
      <c r="A348" s="23" t="s">
        <v>42</v>
      </c>
      <c r="B348" s="24" t="s">
        <v>249</v>
      </c>
      <c r="C348" s="24" t="s">
        <v>289</v>
      </c>
      <c r="D348" s="24" t="s">
        <v>0</v>
      </c>
      <c r="E348" s="25">
        <v>1600000</v>
      </c>
      <c r="F348" s="25" t="s">
        <v>0</v>
      </c>
      <c r="G348" s="12" t="s">
        <v>0</v>
      </c>
    </row>
    <row r="349" spans="1:7" ht="47.25" x14ac:dyDescent="0.2">
      <c r="A349" s="10" t="s">
        <v>154</v>
      </c>
      <c r="B349" s="11" t="s">
        <v>249</v>
      </c>
      <c r="C349" s="11" t="s">
        <v>289</v>
      </c>
      <c r="D349" s="11" t="s">
        <v>155</v>
      </c>
      <c r="E349" s="12">
        <v>1600000</v>
      </c>
      <c r="F349" s="12" t="s">
        <v>0</v>
      </c>
      <c r="G349" s="8" t="s">
        <v>0</v>
      </c>
    </row>
    <row r="350" spans="1:7" ht="63" x14ac:dyDescent="0.2">
      <c r="A350" s="23" t="s">
        <v>290</v>
      </c>
      <c r="B350" s="24" t="s">
        <v>249</v>
      </c>
      <c r="C350" s="24" t="s">
        <v>291</v>
      </c>
      <c r="D350" s="24" t="s">
        <v>0</v>
      </c>
      <c r="E350" s="25">
        <v>2774000</v>
      </c>
      <c r="F350" s="25">
        <v>500000</v>
      </c>
      <c r="G350" s="25">
        <v>500000</v>
      </c>
    </row>
    <row r="351" spans="1:7" ht="157.5" x14ac:dyDescent="0.2">
      <c r="A351" s="15" t="s">
        <v>292</v>
      </c>
      <c r="B351" s="9" t="s">
        <v>249</v>
      </c>
      <c r="C351" s="9" t="s">
        <v>293</v>
      </c>
      <c r="D351" s="9" t="s">
        <v>0</v>
      </c>
      <c r="E351" s="5">
        <v>500000</v>
      </c>
      <c r="F351" s="5">
        <v>500000</v>
      </c>
      <c r="G351" s="5">
        <v>500000</v>
      </c>
    </row>
    <row r="352" spans="1:7" ht="31.5" x14ac:dyDescent="0.2">
      <c r="A352" s="10" t="s">
        <v>120</v>
      </c>
      <c r="B352" s="11" t="s">
        <v>249</v>
      </c>
      <c r="C352" s="11" t="s">
        <v>293</v>
      </c>
      <c r="D352" s="11" t="s">
        <v>121</v>
      </c>
      <c r="E352" s="12">
        <v>500000</v>
      </c>
      <c r="F352" s="12">
        <v>500000</v>
      </c>
      <c r="G352" s="12">
        <v>500000</v>
      </c>
    </row>
    <row r="353" spans="1:7" ht="31.5" x14ac:dyDescent="0.2">
      <c r="A353" s="23" t="s">
        <v>42</v>
      </c>
      <c r="B353" s="24" t="s">
        <v>249</v>
      </c>
      <c r="C353" s="24" t="s">
        <v>294</v>
      </c>
      <c r="D353" s="24" t="s">
        <v>0</v>
      </c>
      <c r="E353" s="25">
        <v>2274000</v>
      </c>
      <c r="F353" s="25" t="s">
        <v>0</v>
      </c>
      <c r="G353" s="12" t="s">
        <v>0</v>
      </c>
    </row>
    <row r="354" spans="1:7" ht="31.5" x14ac:dyDescent="0.2">
      <c r="A354" s="29" t="s">
        <v>120</v>
      </c>
      <c r="B354" s="11" t="s">
        <v>249</v>
      </c>
      <c r="C354" s="11" t="s">
        <v>294</v>
      </c>
      <c r="D354" s="11" t="s">
        <v>121</v>
      </c>
      <c r="E354" s="12">
        <v>250000</v>
      </c>
      <c r="F354" s="12" t="s">
        <v>0</v>
      </c>
      <c r="G354" s="12" t="s">
        <v>0</v>
      </c>
    </row>
    <row r="355" spans="1:7" ht="47.25" x14ac:dyDescent="0.2">
      <c r="A355" s="26" t="s">
        <v>154</v>
      </c>
      <c r="B355" s="27" t="s">
        <v>249</v>
      </c>
      <c r="C355" s="27" t="s">
        <v>294</v>
      </c>
      <c r="D355" s="27" t="s">
        <v>155</v>
      </c>
      <c r="E355" s="28">
        <v>2024000</v>
      </c>
      <c r="F355" s="28" t="s">
        <v>0</v>
      </c>
      <c r="G355" s="28" t="s">
        <v>0</v>
      </c>
    </row>
    <row r="356" spans="1:7" ht="78.75" x14ac:dyDescent="0.2">
      <c r="A356" s="15" t="s">
        <v>295</v>
      </c>
      <c r="B356" s="9" t="s">
        <v>249</v>
      </c>
      <c r="C356" s="9" t="s">
        <v>296</v>
      </c>
      <c r="D356" s="9" t="s">
        <v>0</v>
      </c>
      <c r="E356" s="5">
        <v>9192854.6799999997</v>
      </c>
      <c r="F356" s="5">
        <v>6037700</v>
      </c>
      <c r="G356" s="5">
        <v>6039500</v>
      </c>
    </row>
    <row r="357" spans="1:7" ht="47.25" x14ac:dyDescent="0.2">
      <c r="A357" s="15" t="s">
        <v>157</v>
      </c>
      <c r="B357" s="9" t="s">
        <v>249</v>
      </c>
      <c r="C357" s="9" t="s">
        <v>297</v>
      </c>
      <c r="D357" s="9" t="s">
        <v>0</v>
      </c>
      <c r="E357" s="5">
        <v>9071472</v>
      </c>
      <c r="F357" s="5">
        <v>5992900</v>
      </c>
      <c r="G357" s="5">
        <v>5992900</v>
      </c>
    </row>
    <row r="358" spans="1:7" ht="94.5" x14ac:dyDescent="0.2">
      <c r="A358" s="10" t="s">
        <v>23</v>
      </c>
      <c r="B358" s="11" t="s">
        <v>249</v>
      </c>
      <c r="C358" s="11" t="s">
        <v>297</v>
      </c>
      <c r="D358" s="11" t="s">
        <v>24</v>
      </c>
      <c r="E358" s="12">
        <v>8936126.9900000002</v>
      </c>
      <c r="F358" s="12">
        <v>5992900</v>
      </c>
      <c r="G358" s="12">
        <v>5992900</v>
      </c>
    </row>
    <row r="359" spans="1:7" ht="47.25" x14ac:dyDescent="0.2">
      <c r="A359" s="10" t="s">
        <v>25</v>
      </c>
      <c r="B359" s="11" t="s">
        <v>249</v>
      </c>
      <c r="C359" s="11" t="s">
        <v>297</v>
      </c>
      <c r="D359" s="11" t="s">
        <v>26</v>
      </c>
      <c r="E359" s="12">
        <v>135243</v>
      </c>
      <c r="F359" s="12" t="s">
        <v>0</v>
      </c>
      <c r="G359" s="12" t="s">
        <v>0</v>
      </c>
    </row>
    <row r="360" spans="1:7" ht="15.75" x14ac:dyDescent="0.2">
      <c r="A360" s="10" t="s">
        <v>28</v>
      </c>
      <c r="B360" s="11" t="s">
        <v>249</v>
      </c>
      <c r="C360" s="11" t="s">
        <v>297</v>
      </c>
      <c r="D360" s="11" t="s">
        <v>29</v>
      </c>
      <c r="E360" s="12">
        <v>102.01</v>
      </c>
      <c r="F360" s="12" t="s">
        <v>0</v>
      </c>
      <c r="G360" s="12" t="s">
        <v>0</v>
      </c>
    </row>
    <row r="361" spans="1:7" ht="47.25" x14ac:dyDescent="0.2">
      <c r="A361" s="15" t="s">
        <v>88</v>
      </c>
      <c r="B361" s="9" t="s">
        <v>249</v>
      </c>
      <c r="C361" s="9" t="s">
        <v>298</v>
      </c>
      <c r="D361" s="9" t="s">
        <v>0</v>
      </c>
      <c r="E361" s="5">
        <v>121382.68</v>
      </c>
      <c r="F361" s="5">
        <v>44800</v>
      </c>
      <c r="G361" s="5">
        <v>46600</v>
      </c>
    </row>
    <row r="362" spans="1:7" ht="47.25" x14ac:dyDescent="0.2">
      <c r="A362" s="10" t="s">
        <v>25</v>
      </c>
      <c r="B362" s="11" t="s">
        <v>249</v>
      </c>
      <c r="C362" s="11" t="s">
        <v>298</v>
      </c>
      <c r="D362" s="11" t="s">
        <v>26</v>
      </c>
      <c r="E362" s="12">
        <v>121382.68</v>
      </c>
      <c r="F362" s="12">
        <v>44800</v>
      </c>
      <c r="G362" s="12">
        <v>46600</v>
      </c>
    </row>
    <row r="363" spans="1:7" ht="31.5" x14ac:dyDescent="0.2">
      <c r="A363" s="23" t="s">
        <v>299</v>
      </c>
      <c r="B363" s="24" t="s">
        <v>249</v>
      </c>
      <c r="C363" s="24" t="s">
        <v>300</v>
      </c>
      <c r="D363" s="24" t="s">
        <v>0</v>
      </c>
      <c r="E363" s="25">
        <v>54255170.43</v>
      </c>
      <c r="F363" s="25">
        <v>44458456</v>
      </c>
      <c r="G363" s="25">
        <v>40681189</v>
      </c>
    </row>
    <row r="364" spans="1:7" ht="31.5" x14ac:dyDescent="0.2">
      <c r="A364" s="23" t="s">
        <v>42</v>
      </c>
      <c r="B364" s="24" t="s">
        <v>249</v>
      </c>
      <c r="C364" s="24" t="s">
        <v>301</v>
      </c>
      <c r="D364" s="24" t="s">
        <v>0</v>
      </c>
      <c r="E364" s="25">
        <v>45037027.960000001</v>
      </c>
      <c r="F364" s="25">
        <v>35118439.390000001</v>
      </c>
      <c r="G364" s="25">
        <v>30967353.539999999</v>
      </c>
    </row>
    <row r="365" spans="1:7" ht="94.5" x14ac:dyDescent="0.2">
      <c r="A365" s="26" t="s">
        <v>23</v>
      </c>
      <c r="B365" s="27" t="s">
        <v>249</v>
      </c>
      <c r="C365" s="27" t="s">
        <v>301</v>
      </c>
      <c r="D365" s="27" t="s">
        <v>24</v>
      </c>
      <c r="E365" s="28">
        <v>43912707.100000001</v>
      </c>
      <c r="F365" s="28">
        <v>35110439.390000001</v>
      </c>
      <c r="G365" s="28">
        <v>30959353.539999999</v>
      </c>
    </row>
    <row r="366" spans="1:7" ht="47.25" x14ac:dyDescent="0.2">
      <c r="A366" s="10" t="s">
        <v>25</v>
      </c>
      <c r="B366" s="11" t="s">
        <v>249</v>
      </c>
      <c r="C366" s="11" t="s">
        <v>301</v>
      </c>
      <c r="D366" s="11" t="s">
        <v>26</v>
      </c>
      <c r="E366" s="12">
        <v>1094920.8600000001</v>
      </c>
      <c r="F366" s="12">
        <v>8000</v>
      </c>
      <c r="G366" s="12">
        <v>8000</v>
      </c>
    </row>
    <row r="367" spans="1:7" ht="15.75" x14ac:dyDescent="0.2">
      <c r="A367" s="10" t="s">
        <v>28</v>
      </c>
      <c r="B367" s="11" t="s">
        <v>249</v>
      </c>
      <c r="C367" s="11" t="s">
        <v>301</v>
      </c>
      <c r="D367" s="11" t="s">
        <v>29</v>
      </c>
      <c r="E367" s="12">
        <v>29400</v>
      </c>
      <c r="F367" s="12" t="s">
        <v>0</v>
      </c>
      <c r="G367" s="12" t="s">
        <v>0</v>
      </c>
    </row>
    <row r="368" spans="1:7" ht="78.75" x14ac:dyDescent="0.2">
      <c r="A368" s="23" t="s">
        <v>263</v>
      </c>
      <c r="B368" s="24" t="s">
        <v>249</v>
      </c>
      <c r="C368" s="24" t="s">
        <v>302</v>
      </c>
      <c r="D368" s="24" t="s">
        <v>0</v>
      </c>
      <c r="E368" s="25">
        <v>8877272.7300000004</v>
      </c>
      <c r="F368" s="25">
        <v>8966060.6099999994</v>
      </c>
      <c r="G368" s="25">
        <v>9324646.4600000009</v>
      </c>
    </row>
    <row r="369" spans="1:7" ht="94.5" x14ac:dyDescent="0.2">
      <c r="A369" s="26" t="s">
        <v>23</v>
      </c>
      <c r="B369" s="27" t="s">
        <v>249</v>
      </c>
      <c r="C369" s="27" t="s">
        <v>302</v>
      </c>
      <c r="D369" s="27" t="s">
        <v>24</v>
      </c>
      <c r="E369" s="28">
        <v>8877272.7300000004</v>
      </c>
      <c r="F369" s="28">
        <v>8966060.6099999994</v>
      </c>
      <c r="G369" s="28">
        <v>9324646.4600000009</v>
      </c>
    </row>
    <row r="370" spans="1:7" ht="47.25" x14ac:dyDescent="0.2">
      <c r="A370" s="15" t="s">
        <v>88</v>
      </c>
      <c r="B370" s="9" t="s">
        <v>249</v>
      </c>
      <c r="C370" s="9" t="s">
        <v>303</v>
      </c>
      <c r="D370" s="9" t="s">
        <v>0</v>
      </c>
      <c r="E370" s="5">
        <v>340869.74</v>
      </c>
      <c r="F370" s="5">
        <v>373956</v>
      </c>
      <c r="G370" s="5">
        <v>389189</v>
      </c>
    </row>
    <row r="371" spans="1:7" ht="47.25" x14ac:dyDescent="0.2">
      <c r="A371" s="26" t="s">
        <v>25</v>
      </c>
      <c r="B371" s="27" t="s">
        <v>249</v>
      </c>
      <c r="C371" s="27" t="s">
        <v>303</v>
      </c>
      <c r="D371" s="27" t="s">
        <v>26</v>
      </c>
      <c r="E371" s="28">
        <v>340869.74</v>
      </c>
      <c r="F371" s="28">
        <v>373956</v>
      </c>
      <c r="G371" s="28">
        <v>389189</v>
      </c>
    </row>
    <row r="372" spans="1:7" ht="31.5" x14ac:dyDescent="0.2">
      <c r="A372" s="7" t="s">
        <v>501</v>
      </c>
      <c r="B372" s="6" t="s">
        <v>249</v>
      </c>
      <c r="C372" s="6" t="s">
        <v>447</v>
      </c>
      <c r="D372" s="6" t="s">
        <v>0</v>
      </c>
      <c r="E372" s="8">
        <v>5000000</v>
      </c>
      <c r="F372" s="8" t="s">
        <v>0</v>
      </c>
      <c r="G372" s="8" t="s">
        <v>0</v>
      </c>
    </row>
    <row r="373" spans="1:7" ht="47.25" x14ac:dyDescent="0.2">
      <c r="A373" s="23" t="s">
        <v>448</v>
      </c>
      <c r="B373" s="24" t="s">
        <v>249</v>
      </c>
      <c r="C373" s="24" t="s">
        <v>449</v>
      </c>
      <c r="D373" s="24" t="s">
        <v>0</v>
      </c>
      <c r="E373" s="25">
        <v>5000000</v>
      </c>
      <c r="F373" s="25" t="s">
        <v>0</v>
      </c>
      <c r="G373" s="25" t="s">
        <v>0</v>
      </c>
    </row>
    <row r="374" spans="1:7" ht="47.25" x14ac:dyDescent="0.2">
      <c r="A374" s="26" t="s">
        <v>154</v>
      </c>
      <c r="B374" s="27" t="s">
        <v>249</v>
      </c>
      <c r="C374" s="27" t="s">
        <v>449</v>
      </c>
      <c r="D374" s="27" t="s">
        <v>155</v>
      </c>
      <c r="E374" s="28">
        <v>5000000</v>
      </c>
      <c r="F374" s="28" t="s">
        <v>0</v>
      </c>
      <c r="G374" s="5" t="s">
        <v>0</v>
      </c>
    </row>
    <row r="375" spans="1:7" ht="78.75" x14ac:dyDescent="0.2">
      <c r="A375" s="15" t="s">
        <v>304</v>
      </c>
      <c r="B375" s="9" t="s">
        <v>305</v>
      </c>
      <c r="C375" s="9" t="s">
        <v>0</v>
      </c>
      <c r="D375" s="9" t="s">
        <v>0</v>
      </c>
      <c r="E375" s="5">
        <v>113740220.09999999</v>
      </c>
      <c r="F375" s="5">
        <v>56428462.640000001</v>
      </c>
      <c r="G375" s="5">
        <v>55746000</v>
      </c>
    </row>
    <row r="376" spans="1:7" ht="63" x14ac:dyDescent="0.2">
      <c r="A376" s="7" t="s">
        <v>57</v>
      </c>
      <c r="B376" s="6" t="s">
        <v>305</v>
      </c>
      <c r="C376" s="6" t="s">
        <v>58</v>
      </c>
      <c r="D376" s="6" t="s">
        <v>0</v>
      </c>
      <c r="E376" s="8">
        <v>52772811.210000001</v>
      </c>
      <c r="F376" s="8">
        <v>49460171.840000004</v>
      </c>
      <c r="G376" s="8">
        <v>49543600</v>
      </c>
    </row>
    <row r="377" spans="1:7" ht="31.5" x14ac:dyDescent="0.2">
      <c r="A377" s="23" t="s">
        <v>306</v>
      </c>
      <c r="B377" s="24" t="s">
        <v>305</v>
      </c>
      <c r="C377" s="24" t="s">
        <v>307</v>
      </c>
      <c r="D377" s="24" t="s">
        <v>0</v>
      </c>
      <c r="E377" s="25">
        <v>52772811.210000001</v>
      </c>
      <c r="F377" s="25">
        <v>49460171.840000004</v>
      </c>
      <c r="G377" s="25">
        <v>49543600</v>
      </c>
    </row>
    <row r="378" spans="1:7" ht="78.75" x14ac:dyDescent="0.2">
      <c r="A378" s="7" t="s">
        <v>308</v>
      </c>
      <c r="B378" s="6" t="s">
        <v>305</v>
      </c>
      <c r="C378" s="6" t="s">
        <v>309</v>
      </c>
      <c r="D378" s="6" t="s">
        <v>0</v>
      </c>
      <c r="E378" s="8">
        <v>2325000</v>
      </c>
      <c r="F378" s="8" t="s">
        <v>0</v>
      </c>
      <c r="G378" s="8" t="s">
        <v>0</v>
      </c>
    </row>
    <row r="379" spans="1:7" ht="31.5" x14ac:dyDescent="0.2">
      <c r="A379" s="23" t="s">
        <v>42</v>
      </c>
      <c r="B379" s="24" t="s">
        <v>305</v>
      </c>
      <c r="C379" s="24" t="s">
        <v>310</v>
      </c>
      <c r="D379" s="24" t="s">
        <v>0</v>
      </c>
      <c r="E379" s="25">
        <v>2325000</v>
      </c>
      <c r="F379" s="25" t="s">
        <v>0</v>
      </c>
      <c r="G379" s="12" t="s">
        <v>0</v>
      </c>
    </row>
    <row r="380" spans="1:7" ht="47.25" x14ac:dyDescent="0.2">
      <c r="A380" s="10" t="s">
        <v>25</v>
      </c>
      <c r="B380" s="11" t="s">
        <v>305</v>
      </c>
      <c r="C380" s="11" t="s">
        <v>310</v>
      </c>
      <c r="D380" s="11" t="s">
        <v>26</v>
      </c>
      <c r="E380" s="12">
        <v>1025000</v>
      </c>
      <c r="F380" s="12" t="s">
        <v>0</v>
      </c>
      <c r="G380" s="8" t="s">
        <v>0</v>
      </c>
    </row>
    <row r="381" spans="1:7" ht="15.75" x14ac:dyDescent="0.2">
      <c r="A381" s="10" t="s">
        <v>28</v>
      </c>
      <c r="B381" s="11" t="s">
        <v>305</v>
      </c>
      <c r="C381" s="11" t="s">
        <v>310</v>
      </c>
      <c r="D381" s="11" t="s">
        <v>29</v>
      </c>
      <c r="E381" s="12">
        <v>1300000</v>
      </c>
      <c r="F381" s="12" t="s">
        <v>0</v>
      </c>
      <c r="G381" s="12" t="s">
        <v>0</v>
      </c>
    </row>
    <row r="382" spans="1:7" ht="47.25" x14ac:dyDescent="0.2">
      <c r="A382" s="14" t="s">
        <v>157</v>
      </c>
      <c r="B382" s="6" t="s">
        <v>305</v>
      </c>
      <c r="C382" s="6" t="s">
        <v>311</v>
      </c>
      <c r="D382" s="7" t="s">
        <v>0</v>
      </c>
      <c r="E382" s="8">
        <v>14797962.289999999</v>
      </c>
      <c r="F382" s="8">
        <v>15146971.84</v>
      </c>
      <c r="G382" s="8">
        <v>15230400</v>
      </c>
    </row>
    <row r="383" spans="1:7" ht="47.25" x14ac:dyDescent="0.2">
      <c r="A383" s="15" t="s">
        <v>157</v>
      </c>
      <c r="B383" s="9" t="s">
        <v>305</v>
      </c>
      <c r="C383" s="9" t="s">
        <v>312</v>
      </c>
      <c r="D383" s="9" t="s">
        <v>0</v>
      </c>
      <c r="E383" s="5">
        <v>14797962.289999999</v>
      </c>
      <c r="F383" s="5">
        <v>15146971.84</v>
      </c>
      <c r="G383" s="5">
        <v>15230400</v>
      </c>
    </row>
    <row r="384" spans="1:7" ht="94.5" x14ac:dyDescent="0.2">
      <c r="A384" s="26" t="s">
        <v>23</v>
      </c>
      <c r="B384" s="27" t="s">
        <v>305</v>
      </c>
      <c r="C384" s="27" t="s">
        <v>312</v>
      </c>
      <c r="D384" s="27" t="s">
        <v>24</v>
      </c>
      <c r="E384" s="28">
        <v>14745242.289999999</v>
      </c>
      <c r="F384" s="28">
        <v>15146971.84</v>
      </c>
      <c r="G384" s="28">
        <v>15230400</v>
      </c>
    </row>
    <row r="385" spans="1:7" ht="47.25" x14ac:dyDescent="0.2">
      <c r="A385" s="10" t="s">
        <v>25</v>
      </c>
      <c r="B385" s="11" t="s">
        <v>305</v>
      </c>
      <c r="C385" s="11" t="s">
        <v>312</v>
      </c>
      <c r="D385" s="11" t="s">
        <v>26</v>
      </c>
      <c r="E385" s="12">
        <v>52720</v>
      </c>
      <c r="F385" s="12" t="s">
        <v>0</v>
      </c>
      <c r="G385" s="12" t="s">
        <v>0</v>
      </c>
    </row>
    <row r="386" spans="1:7" ht="63" x14ac:dyDescent="0.2">
      <c r="A386" s="23" t="s">
        <v>313</v>
      </c>
      <c r="B386" s="24" t="s">
        <v>305</v>
      </c>
      <c r="C386" s="24" t="s">
        <v>314</v>
      </c>
      <c r="D386" s="24" t="s">
        <v>0</v>
      </c>
      <c r="E386" s="25">
        <v>35649848.920000002</v>
      </c>
      <c r="F386" s="25">
        <v>34313200</v>
      </c>
      <c r="G386" s="25">
        <v>34313200</v>
      </c>
    </row>
    <row r="387" spans="1:7" ht="31.5" x14ac:dyDescent="0.2">
      <c r="A387" s="23" t="s">
        <v>42</v>
      </c>
      <c r="B387" s="24" t="s">
        <v>305</v>
      </c>
      <c r="C387" s="24" t="s">
        <v>315</v>
      </c>
      <c r="D387" s="24" t="s">
        <v>0</v>
      </c>
      <c r="E387" s="25">
        <v>35649848.920000002</v>
      </c>
      <c r="F387" s="25">
        <v>34313200</v>
      </c>
      <c r="G387" s="25">
        <v>34313200</v>
      </c>
    </row>
    <row r="388" spans="1:7" ht="94.5" x14ac:dyDescent="0.2">
      <c r="A388" s="26" t="s">
        <v>23</v>
      </c>
      <c r="B388" s="27" t="s">
        <v>305</v>
      </c>
      <c r="C388" s="27" t="s">
        <v>315</v>
      </c>
      <c r="D388" s="27" t="s">
        <v>24</v>
      </c>
      <c r="E388" s="28">
        <v>34346864</v>
      </c>
      <c r="F388" s="28">
        <v>34313200</v>
      </c>
      <c r="G388" s="28">
        <v>34313200</v>
      </c>
    </row>
    <row r="389" spans="1:7" ht="47.25" x14ac:dyDescent="0.2">
      <c r="A389" s="10" t="s">
        <v>25</v>
      </c>
      <c r="B389" s="11" t="s">
        <v>305</v>
      </c>
      <c r="C389" s="11" t="s">
        <v>315</v>
      </c>
      <c r="D389" s="11" t="s">
        <v>26</v>
      </c>
      <c r="E389" s="12">
        <v>1300000</v>
      </c>
      <c r="F389" s="12" t="s">
        <v>0</v>
      </c>
      <c r="G389" s="12" t="s">
        <v>0</v>
      </c>
    </row>
    <row r="390" spans="1:7" ht="31.5" x14ac:dyDescent="0.2">
      <c r="A390" s="10" t="s">
        <v>120</v>
      </c>
      <c r="B390" s="11" t="s">
        <v>305</v>
      </c>
      <c r="C390" s="11" t="s">
        <v>315</v>
      </c>
      <c r="D390" s="11" t="s">
        <v>121</v>
      </c>
      <c r="E390" s="12">
        <v>2984.92</v>
      </c>
      <c r="F390" s="12" t="s">
        <v>0</v>
      </c>
      <c r="G390" s="12" t="s">
        <v>0</v>
      </c>
    </row>
    <row r="391" spans="1:7" ht="63" x14ac:dyDescent="0.2">
      <c r="A391" s="15" t="s">
        <v>71</v>
      </c>
      <c r="B391" s="9" t="s">
        <v>305</v>
      </c>
      <c r="C391" s="9" t="s">
        <v>72</v>
      </c>
      <c r="D391" s="9" t="s">
        <v>0</v>
      </c>
      <c r="E391" s="5">
        <v>60964972.060000002</v>
      </c>
      <c r="F391" s="5">
        <v>6968290.7999999998</v>
      </c>
      <c r="G391" s="5">
        <v>6202400</v>
      </c>
    </row>
    <row r="392" spans="1:7" ht="47.25" x14ac:dyDescent="0.2">
      <c r="A392" s="7" t="s">
        <v>73</v>
      </c>
      <c r="B392" s="6" t="s">
        <v>305</v>
      </c>
      <c r="C392" s="6" t="s">
        <v>74</v>
      </c>
      <c r="D392" s="6" t="s">
        <v>0</v>
      </c>
      <c r="E392" s="8">
        <v>28504143.68</v>
      </c>
      <c r="F392" s="8">
        <v>6202400</v>
      </c>
      <c r="G392" s="8">
        <v>6202400</v>
      </c>
    </row>
    <row r="393" spans="1:7" ht="47.25" x14ac:dyDescent="0.2">
      <c r="A393" s="23" t="s">
        <v>316</v>
      </c>
      <c r="B393" s="24" t="s">
        <v>305</v>
      </c>
      <c r="C393" s="24" t="s">
        <v>317</v>
      </c>
      <c r="D393" s="24" t="s">
        <v>0</v>
      </c>
      <c r="E393" s="25">
        <v>28504143.68</v>
      </c>
      <c r="F393" s="25">
        <v>6202400</v>
      </c>
      <c r="G393" s="25">
        <v>6202400</v>
      </c>
    </row>
    <row r="394" spans="1:7" ht="31.5" x14ac:dyDescent="0.2">
      <c r="A394" s="15" t="s">
        <v>42</v>
      </c>
      <c r="B394" s="9" t="s">
        <v>305</v>
      </c>
      <c r="C394" s="9" t="s">
        <v>318</v>
      </c>
      <c r="D394" s="9" t="s">
        <v>0</v>
      </c>
      <c r="E394" s="5">
        <v>28504143.68</v>
      </c>
      <c r="F394" s="5">
        <v>6202400</v>
      </c>
      <c r="G394" s="5">
        <v>6202400</v>
      </c>
    </row>
    <row r="395" spans="1:7" ht="15.75" x14ac:dyDescent="0.2">
      <c r="A395" s="10" t="s">
        <v>28</v>
      </c>
      <c r="B395" s="11" t="s">
        <v>305</v>
      </c>
      <c r="C395" s="11" t="s">
        <v>318</v>
      </c>
      <c r="D395" s="11" t="s">
        <v>29</v>
      </c>
      <c r="E395" s="12">
        <v>28504143.68</v>
      </c>
      <c r="F395" s="12">
        <v>6202400</v>
      </c>
      <c r="G395" s="12">
        <v>6202400</v>
      </c>
    </row>
    <row r="396" spans="1:7" ht="31.5" x14ac:dyDescent="0.2">
      <c r="A396" s="23" t="s">
        <v>177</v>
      </c>
      <c r="B396" s="24" t="s">
        <v>305</v>
      </c>
      <c r="C396" s="24" t="s">
        <v>178</v>
      </c>
      <c r="D396" s="24" t="s">
        <v>0</v>
      </c>
      <c r="E396" s="25">
        <v>32460828.379999999</v>
      </c>
      <c r="F396" s="25">
        <v>765890.8</v>
      </c>
      <c r="G396" s="25" t="s">
        <v>0</v>
      </c>
    </row>
    <row r="397" spans="1:7" ht="47.25" x14ac:dyDescent="0.2">
      <c r="A397" s="23" t="s">
        <v>179</v>
      </c>
      <c r="B397" s="24" t="s">
        <v>305</v>
      </c>
      <c r="C397" s="24" t="s">
        <v>180</v>
      </c>
      <c r="D397" s="24" t="s">
        <v>0</v>
      </c>
      <c r="E397" s="25">
        <v>32460828.379999999</v>
      </c>
      <c r="F397" s="25">
        <v>765890.8</v>
      </c>
      <c r="G397" s="25" t="s">
        <v>0</v>
      </c>
    </row>
    <row r="398" spans="1:7" ht="47.25" x14ac:dyDescent="0.2">
      <c r="A398" s="23" t="s">
        <v>181</v>
      </c>
      <c r="B398" s="24" t="s">
        <v>305</v>
      </c>
      <c r="C398" s="24" t="s">
        <v>450</v>
      </c>
      <c r="D398" s="24" t="s">
        <v>0</v>
      </c>
      <c r="E398" s="25">
        <v>30837786.969999999</v>
      </c>
      <c r="F398" s="25" t="s">
        <v>0</v>
      </c>
      <c r="G398" s="25" t="s">
        <v>0</v>
      </c>
    </row>
    <row r="399" spans="1:7" ht="15.75" x14ac:dyDescent="0.2">
      <c r="A399" s="26" t="s">
        <v>28</v>
      </c>
      <c r="B399" s="27" t="s">
        <v>305</v>
      </c>
      <c r="C399" s="27" t="s">
        <v>450</v>
      </c>
      <c r="D399" s="27" t="s">
        <v>29</v>
      </c>
      <c r="E399" s="28">
        <v>30837786.969999999</v>
      </c>
      <c r="F399" s="28" t="s">
        <v>0</v>
      </c>
      <c r="G399" s="28" t="s">
        <v>0</v>
      </c>
    </row>
    <row r="400" spans="1:7" ht="47.25" x14ac:dyDescent="0.2">
      <c r="A400" s="7" t="s">
        <v>181</v>
      </c>
      <c r="B400" s="6" t="s">
        <v>305</v>
      </c>
      <c r="C400" s="6" t="s">
        <v>182</v>
      </c>
      <c r="D400" s="6" t="s">
        <v>0</v>
      </c>
      <c r="E400" s="8">
        <v>1298433.1299999999</v>
      </c>
      <c r="F400" s="8">
        <v>612712.64</v>
      </c>
      <c r="G400" s="8" t="s">
        <v>0</v>
      </c>
    </row>
    <row r="401" spans="1:7" ht="15.75" x14ac:dyDescent="0.2">
      <c r="A401" s="10" t="s">
        <v>28</v>
      </c>
      <c r="B401" s="11" t="s">
        <v>305</v>
      </c>
      <c r="C401" s="11" t="s">
        <v>182</v>
      </c>
      <c r="D401" s="11" t="s">
        <v>29</v>
      </c>
      <c r="E401" s="12">
        <v>1298433.1299999999</v>
      </c>
      <c r="F401" s="12">
        <v>612712.64</v>
      </c>
      <c r="G401" s="12" t="s">
        <v>0</v>
      </c>
    </row>
    <row r="402" spans="1:7" ht="47.25" x14ac:dyDescent="0.2">
      <c r="A402" s="15" t="s">
        <v>181</v>
      </c>
      <c r="B402" s="9" t="s">
        <v>305</v>
      </c>
      <c r="C402" s="9" t="s">
        <v>185</v>
      </c>
      <c r="D402" s="9" t="s">
        <v>0</v>
      </c>
      <c r="E402" s="5">
        <v>324608.28000000003</v>
      </c>
      <c r="F402" s="5">
        <v>153178.16</v>
      </c>
      <c r="G402" s="5" t="s">
        <v>0</v>
      </c>
    </row>
    <row r="403" spans="1:7" ht="15.75" x14ac:dyDescent="0.2">
      <c r="A403" s="10" t="s">
        <v>28</v>
      </c>
      <c r="B403" s="11" t="s">
        <v>305</v>
      </c>
      <c r="C403" s="11" t="s">
        <v>185</v>
      </c>
      <c r="D403" s="11" t="s">
        <v>29</v>
      </c>
      <c r="E403" s="12">
        <v>324608.28000000003</v>
      </c>
      <c r="F403" s="12">
        <v>153178.16</v>
      </c>
      <c r="G403" s="12" t="s">
        <v>0</v>
      </c>
    </row>
    <row r="404" spans="1:7" ht="31.5" x14ac:dyDescent="0.2">
      <c r="A404" s="23" t="s">
        <v>19</v>
      </c>
      <c r="B404" s="24" t="s">
        <v>305</v>
      </c>
      <c r="C404" s="24" t="s">
        <v>20</v>
      </c>
      <c r="D404" s="24" t="s">
        <v>0</v>
      </c>
      <c r="E404" s="25">
        <v>2436.83</v>
      </c>
      <c r="F404" s="25" t="s">
        <v>0</v>
      </c>
      <c r="G404" s="25" t="s">
        <v>0</v>
      </c>
    </row>
    <row r="405" spans="1:7" ht="63" x14ac:dyDescent="0.2">
      <c r="A405" s="23" t="s">
        <v>133</v>
      </c>
      <c r="B405" s="24" t="s">
        <v>305</v>
      </c>
      <c r="C405" s="24" t="s">
        <v>134</v>
      </c>
      <c r="D405" s="24" t="s">
        <v>0</v>
      </c>
      <c r="E405" s="25">
        <v>2436.83</v>
      </c>
      <c r="F405" s="25" t="s">
        <v>0</v>
      </c>
      <c r="G405" s="25" t="s">
        <v>0</v>
      </c>
    </row>
    <row r="406" spans="1:7" ht="15.75" x14ac:dyDescent="0.2">
      <c r="A406" s="26" t="s">
        <v>28</v>
      </c>
      <c r="B406" s="27" t="s">
        <v>305</v>
      </c>
      <c r="C406" s="27" t="s">
        <v>134</v>
      </c>
      <c r="D406" s="27" t="s">
        <v>29</v>
      </c>
      <c r="E406" s="28">
        <v>2436.83</v>
      </c>
      <c r="F406" s="28" t="s">
        <v>0</v>
      </c>
      <c r="G406" s="28" t="s">
        <v>0</v>
      </c>
    </row>
    <row r="407" spans="1:7" ht="78.75" x14ac:dyDescent="0.2">
      <c r="A407" s="7" t="s">
        <v>319</v>
      </c>
      <c r="B407" s="6" t="s">
        <v>320</v>
      </c>
      <c r="C407" s="6" t="s">
        <v>0</v>
      </c>
      <c r="D407" s="6" t="s">
        <v>0</v>
      </c>
      <c r="E407" s="8">
        <v>259843533.44</v>
      </c>
      <c r="F407" s="8">
        <v>203142200</v>
      </c>
      <c r="G407" s="8">
        <v>200003200</v>
      </c>
    </row>
    <row r="408" spans="1:7" ht="63" x14ac:dyDescent="0.2">
      <c r="A408" s="23" t="s">
        <v>321</v>
      </c>
      <c r="B408" s="24" t="s">
        <v>320</v>
      </c>
      <c r="C408" s="24" t="s">
        <v>322</v>
      </c>
      <c r="D408" s="24" t="s">
        <v>0</v>
      </c>
      <c r="E408" s="25">
        <v>259823533.44</v>
      </c>
      <c r="F408" s="25">
        <v>203142200</v>
      </c>
      <c r="G408" s="25">
        <v>200003200</v>
      </c>
    </row>
    <row r="409" spans="1:7" ht="31.5" x14ac:dyDescent="0.2">
      <c r="A409" s="23" t="s">
        <v>323</v>
      </c>
      <c r="B409" s="24" t="s">
        <v>320</v>
      </c>
      <c r="C409" s="24" t="s">
        <v>324</v>
      </c>
      <c r="D409" s="24" t="s">
        <v>0</v>
      </c>
      <c r="E409" s="25">
        <v>8258700</v>
      </c>
      <c r="F409" s="25" t="s">
        <v>0</v>
      </c>
      <c r="G409" s="25" t="s">
        <v>0</v>
      </c>
    </row>
    <row r="410" spans="1:7" ht="31.5" x14ac:dyDescent="0.2">
      <c r="A410" s="23" t="s">
        <v>42</v>
      </c>
      <c r="B410" s="24" t="s">
        <v>320</v>
      </c>
      <c r="C410" s="24" t="s">
        <v>325</v>
      </c>
      <c r="D410" s="24" t="s">
        <v>0</v>
      </c>
      <c r="E410" s="25">
        <v>8258700</v>
      </c>
      <c r="F410" s="25" t="s">
        <v>0</v>
      </c>
      <c r="G410" s="25" t="s">
        <v>0</v>
      </c>
    </row>
    <row r="411" spans="1:7" ht="47.25" x14ac:dyDescent="0.2">
      <c r="A411" s="10" t="s">
        <v>154</v>
      </c>
      <c r="B411" s="11" t="s">
        <v>320</v>
      </c>
      <c r="C411" s="11" t="s">
        <v>325</v>
      </c>
      <c r="D411" s="11" t="s">
        <v>155</v>
      </c>
      <c r="E411" s="12">
        <v>8258700</v>
      </c>
      <c r="F411" s="12" t="s">
        <v>0</v>
      </c>
      <c r="G411" s="8" t="s">
        <v>0</v>
      </c>
    </row>
    <row r="412" spans="1:7" ht="47.25" x14ac:dyDescent="0.2">
      <c r="A412" s="23" t="s">
        <v>326</v>
      </c>
      <c r="B412" s="24" t="s">
        <v>320</v>
      </c>
      <c r="C412" s="24" t="s">
        <v>327</v>
      </c>
      <c r="D412" s="24" t="s">
        <v>0</v>
      </c>
      <c r="E412" s="25">
        <v>654300</v>
      </c>
      <c r="F412" s="25" t="s">
        <v>0</v>
      </c>
      <c r="G412" s="12" t="s">
        <v>0</v>
      </c>
    </row>
    <row r="413" spans="1:7" ht="63" x14ac:dyDescent="0.2">
      <c r="A413" s="15" t="s">
        <v>328</v>
      </c>
      <c r="B413" s="9" t="s">
        <v>320</v>
      </c>
      <c r="C413" s="9" t="s">
        <v>329</v>
      </c>
      <c r="D413" s="9" t="s">
        <v>0</v>
      </c>
      <c r="E413" s="5">
        <v>654300</v>
      </c>
      <c r="F413" s="5" t="s">
        <v>0</v>
      </c>
      <c r="G413" s="5" t="s">
        <v>0</v>
      </c>
    </row>
    <row r="414" spans="1:7" ht="47.25" x14ac:dyDescent="0.2">
      <c r="A414" s="10" t="s">
        <v>154</v>
      </c>
      <c r="B414" s="11" t="s">
        <v>320</v>
      </c>
      <c r="C414" s="11" t="s">
        <v>329</v>
      </c>
      <c r="D414" s="11" t="s">
        <v>155</v>
      </c>
      <c r="E414" s="12">
        <v>654300</v>
      </c>
      <c r="F414" s="12" t="s">
        <v>0</v>
      </c>
      <c r="G414" s="8" t="s">
        <v>0</v>
      </c>
    </row>
    <row r="415" spans="1:7" ht="63" x14ac:dyDescent="0.2">
      <c r="A415" s="23" t="s">
        <v>330</v>
      </c>
      <c r="B415" s="24" t="s">
        <v>320</v>
      </c>
      <c r="C415" s="24" t="s">
        <v>331</v>
      </c>
      <c r="D415" s="24" t="s">
        <v>0</v>
      </c>
      <c r="E415" s="25">
        <v>61737523.920000002</v>
      </c>
      <c r="F415" s="25">
        <v>37548246</v>
      </c>
      <c r="G415" s="25">
        <v>37713642</v>
      </c>
    </row>
    <row r="416" spans="1:7" ht="31.5" x14ac:dyDescent="0.2">
      <c r="A416" s="15" t="s">
        <v>42</v>
      </c>
      <c r="B416" s="9" t="s">
        <v>320</v>
      </c>
      <c r="C416" s="9" t="s">
        <v>332</v>
      </c>
      <c r="D416" s="9" t="s">
        <v>0</v>
      </c>
      <c r="E416" s="5">
        <v>52995573.920000002</v>
      </c>
      <c r="F416" s="5">
        <v>32834746</v>
      </c>
      <c r="G416" s="5">
        <v>32811642</v>
      </c>
    </row>
    <row r="417" spans="1:7" ht="47.25" x14ac:dyDescent="0.2">
      <c r="A417" s="10" t="s">
        <v>154</v>
      </c>
      <c r="B417" s="11" t="s">
        <v>320</v>
      </c>
      <c r="C417" s="11" t="s">
        <v>332</v>
      </c>
      <c r="D417" s="11" t="s">
        <v>155</v>
      </c>
      <c r="E417" s="12">
        <v>52995573.920000002</v>
      </c>
      <c r="F417" s="12">
        <v>32834746</v>
      </c>
      <c r="G417" s="12">
        <v>32811642</v>
      </c>
    </row>
    <row r="418" spans="1:7" ht="47.25" x14ac:dyDescent="0.2">
      <c r="A418" s="23" t="s">
        <v>88</v>
      </c>
      <c r="B418" s="24" t="s">
        <v>320</v>
      </c>
      <c r="C418" s="24" t="s">
        <v>333</v>
      </c>
      <c r="D418" s="24" t="s">
        <v>0</v>
      </c>
      <c r="E418" s="25">
        <v>8741950</v>
      </c>
      <c r="F418" s="25">
        <v>4713500</v>
      </c>
      <c r="G418" s="25">
        <v>4902000</v>
      </c>
    </row>
    <row r="419" spans="1:7" ht="47.25" x14ac:dyDescent="0.2">
      <c r="A419" s="26" t="s">
        <v>154</v>
      </c>
      <c r="B419" s="27" t="s">
        <v>320</v>
      </c>
      <c r="C419" s="27" t="s">
        <v>333</v>
      </c>
      <c r="D419" s="27" t="s">
        <v>155</v>
      </c>
      <c r="E419" s="28">
        <v>8741950</v>
      </c>
      <c r="F419" s="28">
        <v>4713500</v>
      </c>
      <c r="G419" s="28">
        <v>4902000</v>
      </c>
    </row>
    <row r="420" spans="1:7" ht="47.25" x14ac:dyDescent="0.2">
      <c r="A420" s="7" t="s">
        <v>451</v>
      </c>
      <c r="B420" s="6" t="s">
        <v>320</v>
      </c>
      <c r="C420" s="6" t="s">
        <v>452</v>
      </c>
      <c r="D420" s="6" t="s">
        <v>0</v>
      </c>
      <c r="E420" s="8">
        <v>1111320</v>
      </c>
      <c r="F420" s="8" t="s">
        <v>0</v>
      </c>
      <c r="G420" s="8" t="s">
        <v>0</v>
      </c>
    </row>
    <row r="421" spans="1:7" ht="31.5" x14ac:dyDescent="0.2">
      <c r="A421" s="23" t="s">
        <v>42</v>
      </c>
      <c r="B421" s="24" t="s">
        <v>320</v>
      </c>
      <c r="C421" s="24" t="s">
        <v>502</v>
      </c>
      <c r="D421" s="24" t="s">
        <v>0</v>
      </c>
      <c r="E421" s="25">
        <v>1111320</v>
      </c>
      <c r="F421" s="25" t="s">
        <v>0</v>
      </c>
      <c r="G421" s="25" t="s">
        <v>0</v>
      </c>
    </row>
    <row r="422" spans="1:7" ht="47.25" x14ac:dyDescent="0.2">
      <c r="A422" s="10" t="s">
        <v>154</v>
      </c>
      <c r="B422" s="11" t="s">
        <v>320</v>
      </c>
      <c r="C422" s="11" t="s">
        <v>502</v>
      </c>
      <c r="D422" s="11" t="s">
        <v>155</v>
      </c>
      <c r="E422" s="12">
        <v>1111320</v>
      </c>
      <c r="F422" s="12" t="s">
        <v>0</v>
      </c>
      <c r="G422" s="12" t="s">
        <v>0</v>
      </c>
    </row>
    <row r="423" spans="1:7" ht="47.25" x14ac:dyDescent="0.2">
      <c r="A423" s="7" t="s">
        <v>334</v>
      </c>
      <c r="B423" s="6" t="s">
        <v>320</v>
      </c>
      <c r="C423" s="6" t="s">
        <v>335</v>
      </c>
      <c r="D423" s="6" t="s">
        <v>0</v>
      </c>
      <c r="E423" s="8">
        <v>1283938.08</v>
      </c>
      <c r="F423" s="8" t="s">
        <v>0</v>
      </c>
      <c r="G423" s="8" t="s">
        <v>0</v>
      </c>
    </row>
    <row r="424" spans="1:7" ht="31.5" x14ac:dyDescent="0.2">
      <c r="A424" s="23" t="s">
        <v>42</v>
      </c>
      <c r="B424" s="24" t="s">
        <v>320</v>
      </c>
      <c r="C424" s="24" t="s">
        <v>336</v>
      </c>
      <c r="D424" s="24" t="s">
        <v>0</v>
      </c>
      <c r="E424" s="25">
        <v>1283938.08</v>
      </c>
      <c r="F424" s="12" t="s">
        <v>0</v>
      </c>
      <c r="G424" s="12" t="s">
        <v>0</v>
      </c>
    </row>
    <row r="425" spans="1:7" ht="31.5" x14ac:dyDescent="0.2">
      <c r="A425" s="26" t="s">
        <v>120</v>
      </c>
      <c r="B425" s="27" t="s">
        <v>320</v>
      </c>
      <c r="C425" s="27" t="s">
        <v>336</v>
      </c>
      <c r="D425" s="27" t="s">
        <v>121</v>
      </c>
      <c r="E425" s="28">
        <v>176000</v>
      </c>
      <c r="F425" s="28" t="s">
        <v>0</v>
      </c>
      <c r="G425" s="5" t="s">
        <v>0</v>
      </c>
    </row>
    <row r="426" spans="1:7" ht="47.25" x14ac:dyDescent="0.2">
      <c r="A426" s="10" t="s">
        <v>154</v>
      </c>
      <c r="B426" s="11" t="s">
        <v>320</v>
      </c>
      <c r="C426" s="11" t="s">
        <v>336</v>
      </c>
      <c r="D426" s="11" t="s">
        <v>155</v>
      </c>
      <c r="E426" s="12">
        <v>1107938.08</v>
      </c>
      <c r="F426" s="12" t="s">
        <v>0</v>
      </c>
      <c r="G426" s="8" t="s">
        <v>0</v>
      </c>
    </row>
    <row r="427" spans="1:7" ht="126" x14ac:dyDescent="0.2">
      <c r="A427" s="23" t="s">
        <v>337</v>
      </c>
      <c r="B427" s="24" t="s">
        <v>320</v>
      </c>
      <c r="C427" s="24" t="s">
        <v>338</v>
      </c>
      <c r="D427" s="24" t="s">
        <v>0</v>
      </c>
      <c r="E427" s="25">
        <v>155744551</v>
      </c>
      <c r="F427" s="25">
        <v>145274239.33000001</v>
      </c>
      <c r="G427" s="25">
        <v>141974772.34</v>
      </c>
    </row>
    <row r="428" spans="1:7" ht="31.5" x14ac:dyDescent="0.2">
      <c r="A428" s="7" t="s">
        <v>42</v>
      </c>
      <c r="B428" s="6" t="s">
        <v>320</v>
      </c>
      <c r="C428" s="6" t="s">
        <v>339</v>
      </c>
      <c r="D428" s="6" t="s">
        <v>0</v>
      </c>
      <c r="E428" s="8">
        <v>99822599.489999995</v>
      </c>
      <c r="F428" s="8">
        <v>96021000.939999998</v>
      </c>
      <c r="G428" s="8">
        <v>89021000.620000005</v>
      </c>
    </row>
    <row r="429" spans="1:7" ht="47.25" x14ac:dyDescent="0.2">
      <c r="A429" s="10" t="s">
        <v>154</v>
      </c>
      <c r="B429" s="11" t="s">
        <v>320</v>
      </c>
      <c r="C429" s="11" t="s">
        <v>339</v>
      </c>
      <c r="D429" s="11" t="s">
        <v>155</v>
      </c>
      <c r="E429" s="12">
        <v>99822599.489999995</v>
      </c>
      <c r="F429" s="12">
        <v>96021000.939999998</v>
      </c>
      <c r="G429" s="12">
        <v>89021000.620000005</v>
      </c>
    </row>
    <row r="430" spans="1:7" ht="94.5" x14ac:dyDescent="0.2">
      <c r="A430" s="15" t="s">
        <v>284</v>
      </c>
      <c r="B430" s="9" t="s">
        <v>320</v>
      </c>
      <c r="C430" s="9" t="s">
        <v>340</v>
      </c>
      <c r="D430" s="9" t="s">
        <v>0</v>
      </c>
      <c r="E430" s="5">
        <v>35755050.509999998</v>
      </c>
      <c r="F430" s="5">
        <v>38323838.390000001</v>
      </c>
      <c r="G430" s="5">
        <v>41587171.719999999</v>
      </c>
    </row>
    <row r="431" spans="1:7" ht="47.25" x14ac:dyDescent="0.2">
      <c r="A431" s="10" t="s">
        <v>154</v>
      </c>
      <c r="B431" s="11" t="s">
        <v>320</v>
      </c>
      <c r="C431" s="11" t="s">
        <v>340</v>
      </c>
      <c r="D431" s="11" t="s">
        <v>155</v>
      </c>
      <c r="E431" s="12">
        <v>35755050.509999998</v>
      </c>
      <c r="F431" s="12">
        <v>38323838.390000001</v>
      </c>
      <c r="G431" s="12">
        <v>41587171.719999999</v>
      </c>
    </row>
    <row r="432" spans="1:7" ht="47.25" x14ac:dyDescent="0.2">
      <c r="A432" s="23" t="s">
        <v>88</v>
      </c>
      <c r="B432" s="24" t="s">
        <v>320</v>
      </c>
      <c r="C432" s="24" t="s">
        <v>341</v>
      </c>
      <c r="D432" s="24" t="s">
        <v>0</v>
      </c>
      <c r="E432" s="25">
        <v>20166901</v>
      </c>
      <c r="F432" s="25">
        <v>10929400</v>
      </c>
      <c r="G432" s="25">
        <v>11366600</v>
      </c>
    </row>
    <row r="433" spans="1:7" ht="47.25" x14ac:dyDescent="0.2">
      <c r="A433" s="29" t="s">
        <v>154</v>
      </c>
      <c r="B433" s="11" t="s">
        <v>320</v>
      </c>
      <c r="C433" s="11" t="s">
        <v>341</v>
      </c>
      <c r="D433" s="11" t="s">
        <v>155</v>
      </c>
      <c r="E433" s="12">
        <v>20166901</v>
      </c>
      <c r="F433" s="12">
        <v>10929400</v>
      </c>
      <c r="G433" s="12">
        <v>11366600</v>
      </c>
    </row>
    <row r="434" spans="1:7" ht="94.5" x14ac:dyDescent="0.2">
      <c r="A434" s="15" t="s">
        <v>342</v>
      </c>
      <c r="B434" s="9" t="s">
        <v>320</v>
      </c>
      <c r="C434" s="9" t="s">
        <v>343</v>
      </c>
      <c r="D434" s="9" t="s">
        <v>0</v>
      </c>
      <c r="E434" s="5">
        <v>21673330</v>
      </c>
      <c r="F434" s="5">
        <v>13542014.67</v>
      </c>
      <c r="G434" s="5">
        <v>13532485.66</v>
      </c>
    </row>
    <row r="435" spans="1:7" ht="31.5" x14ac:dyDescent="0.2">
      <c r="A435" s="15" t="s">
        <v>42</v>
      </c>
      <c r="B435" s="9" t="s">
        <v>320</v>
      </c>
      <c r="C435" s="9" t="s">
        <v>344</v>
      </c>
      <c r="D435" s="9" t="s">
        <v>0</v>
      </c>
      <c r="E435" s="5">
        <v>21673330</v>
      </c>
      <c r="F435" s="5">
        <v>13542014.67</v>
      </c>
      <c r="G435" s="5">
        <v>13532485.66</v>
      </c>
    </row>
    <row r="436" spans="1:7" ht="47.25" x14ac:dyDescent="0.2">
      <c r="A436" s="26" t="s">
        <v>154</v>
      </c>
      <c r="B436" s="27" t="s">
        <v>320</v>
      </c>
      <c r="C436" s="27" t="s">
        <v>344</v>
      </c>
      <c r="D436" s="27" t="s">
        <v>155</v>
      </c>
      <c r="E436" s="28">
        <v>21673330</v>
      </c>
      <c r="F436" s="28">
        <v>13542014.67</v>
      </c>
      <c r="G436" s="28">
        <v>13532485.66</v>
      </c>
    </row>
    <row r="437" spans="1:7" ht="47.25" x14ac:dyDescent="0.2">
      <c r="A437" s="7" t="s">
        <v>157</v>
      </c>
      <c r="B437" s="6" t="s">
        <v>320</v>
      </c>
      <c r="C437" s="6" t="s">
        <v>345</v>
      </c>
      <c r="D437" s="6" t="s">
        <v>0</v>
      </c>
      <c r="E437" s="8">
        <v>8665426</v>
      </c>
      <c r="F437" s="8">
        <v>6777700</v>
      </c>
      <c r="G437" s="8">
        <v>6782300</v>
      </c>
    </row>
    <row r="438" spans="1:7" ht="47.25" x14ac:dyDescent="0.2">
      <c r="A438" s="23" t="s">
        <v>157</v>
      </c>
      <c r="B438" s="24" t="s">
        <v>320</v>
      </c>
      <c r="C438" s="24" t="s">
        <v>346</v>
      </c>
      <c r="D438" s="24" t="s">
        <v>0</v>
      </c>
      <c r="E438" s="25">
        <v>8448608</v>
      </c>
      <c r="F438" s="25">
        <v>6663000</v>
      </c>
      <c r="G438" s="25">
        <v>6663000</v>
      </c>
    </row>
    <row r="439" spans="1:7" ht="94.5" x14ac:dyDescent="0.2">
      <c r="A439" s="10" t="s">
        <v>23</v>
      </c>
      <c r="B439" s="11" t="s">
        <v>320</v>
      </c>
      <c r="C439" s="11" t="s">
        <v>346</v>
      </c>
      <c r="D439" s="11" t="s">
        <v>24</v>
      </c>
      <c r="E439" s="12">
        <v>8134029.7999999998</v>
      </c>
      <c r="F439" s="12">
        <v>6583898.21</v>
      </c>
      <c r="G439" s="12">
        <v>6663000</v>
      </c>
    </row>
    <row r="440" spans="1:7" ht="47.25" x14ac:dyDescent="0.2">
      <c r="A440" s="10" t="s">
        <v>25</v>
      </c>
      <c r="B440" s="11" t="s">
        <v>320</v>
      </c>
      <c r="C440" s="11" t="s">
        <v>346</v>
      </c>
      <c r="D440" s="11" t="s">
        <v>26</v>
      </c>
      <c r="E440" s="12">
        <v>314470.56</v>
      </c>
      <c r="F440" s="12">
        <v>79101.789999999994</v>
      </c>
      <c r="G440" s="12" t="s">
        <v>0</v>
      </c>
    </row>
    <row r="441" spans="1:7" ht="15.75" x14ac:dyDescent="0.2">
      <c r="A441" s="10" t="s">
        <v>28</v>
      </c>
      <c r="B441" s="11" t="s">
        <v>320</v>
      </c>
      <c r="C441" s="11" t="s">
        <v>346</v>
      </c>
      <c r="D441" s="11" t="s">
        <v>29</v>
      </c>
      <c r="E441" s="12">
        <v>107.64</v>
      </c>
      <c r="F441" s="12" t="s">
        <v>0</v>
      </c>
      <c r="G441" s="12" t="s">
        <v>0</v>
      </c>
    </row>
    <row r="442" spans="1:7" ht="47.25" x14ac:dyDescent="0.2">
      <c r="A442" s="23" t="s">
        <v>88</v>
      </c>
      <c r="B442" s="24" t="s">
        <v>320</v>
      </c>
      <c r="C442" s="24" t="s">
        <v>347</v>
      </c>
      <c r="D442" s="24" t="s">
        <v>0</v>
      </c>
      <c r="E442" s="25">
        <v>216818</v>
      </c>
      <c r="F442" s="25">
        <v>114700</v>
      </c>
      <c r="G442" s="25">
        <v>119300</v>
      </c>
    </row>
    <row r="443" spans="1:7" ht="47.25" x14ac:dyDescent="0.2">
      <c r="A443" s="10" t="s">
        <v>25</v>
      </c>
      <c r="B443" s="11" t="s">
        <v>320</v>
      </c>
      <c r="C443" s="11" t="s">
        <v>347</v>
      </c>
      <c r="D443" s="11" t="s">
        <v>26</v>
      </c>
      <c r="E443" s="12">
        <v>216818</v>
      </c>
      <c r="F443" s="12">
        <v>114700</v>
      </c>
      <c r="G443" s="12">
        <v>119300</v>
      </c>
    </row>
    <row r="444" spans="1:7" ht="47.25" x14ac:dyDescent="0.2">
      <c r="A444" s="23" t="s">
        <v>453</v>
      </c>
      <c r="B444" s="24" t="s">
        <v>320</v>
      </c>
      <c r="C444" s="24" t="s">
        <v>454</v>
      </c>
      <c r="D444" s="24" t="s">
        <v>0</v>
      </c>
      <c r="E444" s="25">
        <v>694444.44</v>
      </c>
      <c r="F444" s="25" t="s">
        <v>0</v>
      </c>
      <c r="G444" s="25" t="s">
        <v>0</v>
      </c>
    </row>
    <row r="445" spans="1:7" ht="63" x14ac:dyDescent="0.2">
      <c r="A445" s="15" t="s">
        <v>455</v>
      </c>
      <c r="B445" s="9" t="s">
        <v>320</v>
      </c>
      <c r="C445" s="9" t="s">
        <v>456</v>
      </c>
      <c r="D445" s="9" t="s">
        <v>0</v>
      </c>
      <c r="E445" s="5">
        <v>694444.44</v>
      </c>
      <c r="F445" s="5" t="s">
        <v>0</v>
      </c>
      <c r="G445" s="5" t="s">
        <v>0</v>
      </c>
    </row>
    <row r="446" spans="1:7" ht="47.25" x14ac:dyDescent="0.2">
      <c r="A446" s="10" t="s">
        <v>154</v>
      </c>
      <c r="B446" s="11" t="s">
        <v>320</v>
      </c>
      <c r="C446" s="11" t="s">
        <v>456</v>
      </c>
      <c r="D446" s="11" t="s">
        <v>155</v>
      </c>
      <c r="E446" s="12">
        <v>694444.44</v>
      </c>
      <c r="F446" s="12" t="s">
        <v>0</v>
      </c>
      <c r="G446" s="8" t="s">
        <v>0</v>
      </c>
    </row>
    <row r="447" spans="1:7" ht="31.5" x14ac:dyDescent="0.2">
      <c r="A447" s="23" t="s">
        <v>19</v>
      </c>
      <c r="B447" s="24" t="s">
        <v>320</v>
      </c>
      <c r="C447" s="24" t="s">
        <v>20</v>
      </c>
      <c r="D447" s="24" t="s">
        <v>0</v>
      </c>
      <c r="E447" s="25">
        <v>20000</v>
      </c>
      <c r="F447" s="25" t="s">
        <v>0</v>
      </c>
      <c r="G447" s="12" t="s">
        <v>0</v>
      </c>
    </row>
    <row r="448" spans="1:7" ht="78.75" x14ac:dyDescent="0.2">
      <c r="A448" s="15" t="s">
        <v>348</v>
      </c>
      <c r="B448" s="9" t="s">
        <v>320</v>
      </c>
      <c r="C448" s="9" t="s">
        <v>349</v>
      </c>
      <c r="D448" s="9" t="s">
        <v>0</v>
      </c>
      <c r="E448" s="5">
        <v>20000</v>
      </c>
      <c r="F448" s="5" t="s">
        <v>0</v>
      </c>
      <c r="G448" s="5" t="s">
        <v>0</v>
      </c>
    </row>
    <row r="449" spans="1:7" ht="31.5" x14ac:dyDescent="0.2">
      <c r="A449" s="10" t="s">
        <v>120</v>
      </c>
      <c r="B449" s="11" t="s">
        <v>320</v>
      </c>
      <c r="C449" s="11" t="s">
        <v>349</v>
      </c>
      <c r="D449" s="11" t="s">
        <v>121</v>
      </c>
      <c r="E449" s="12">
        <v>20000</v>
      </c>
      <c r="F449" s="12" t="s">
        <v>0</v>
      </c>
      <c r="G449" s="8" t="s">
        <v>0</v>
      </c>
    </row>
    <row r="450" spans="1:7" ht="63" x14ac:dyDescent="0.2">
      <c r="A450" s="23" t="s">
        <v>350</v>
      </c>
      <c r="B450" s="24" t="s">
        <v>351</v>
      </c>
      <c r="C450" s="24" t="s">
        <v>0</v>
      </c>
      <c r="D450" s="24" t="s">
        <v>0</v>
      </c>
      <c r="E450" s="25">
        <f>E451+E563+E568+E573</f>
        <v>2355422898</v>
      </c>
      <c r="F450" s="25">
        <v>2279525500</v>
      </c>
      <c r="G450" s="25">
        <v>2355898820</v>
      </c>
    </row>
    <row r="451" spans="1:7" ht="63" x14ac:dyDescent="0.2">
      <c r="A451" s="23" t="s">
        <v>36</v>
      </c>
      <c r="B451" s="24" t="s">
        <v>351</v>
      </c>
      <c r="C451" s="24" t="s">
        <v>37</v>
      </c>
      <c r="D451" s="24" t="s">
        <v>0</v>
      </c>
      <c r="E451" s="25">
        <f>E452+E501+E532</f>
        <v>2354273794.7199998</v>
      </c>
      <c r="F451" s="25">
        <v>2279525500</v>
      </c>
      <c r="G451" s="25">
        <v>2355898820</v>
      </c>
    </row>
    <row r="452" spans="1:7" ht="31.5" x14ac:dyDescent="0.2">
      <c r="A452" s="31" t="s">
        <v>352</v>
      </c>
      <c r="B452" s="30" t="s">
        <v>351</v>
      </c>
      <c r="C452" s="30" t="s">
        <v>353</v>
      </c>
      <c r="D452" s="30" t="s">
        <v>0</v>
      </c>
      <c r="E452" s="32">
        <f>E453+E462+E465+E469+E472+E475+E488+E492+E498</f>
        <v>1886772404.8</v>
      </c>
      <c r="F452" s="32">
        <v>1818499731.29</v>
      </c>
      <c r="G452" s="32">
        <v>1880796174.24</v>
      </c>
    </row>
    <row r="453" spans="1:7" ht="78.75" x14ac:dyDescent="0.2">
      <c r="A453" s="23" t="s">
        <v>354</v>
      </c>
      <c r="B453" s="24" t="s">
        <v>351</v>
      </c>
      <c r="C453" s="24" t="s">
        <v>355</v>
      </c>
      <c r="D453" s="24" t="s">
        <v>0</v>
      </c>
      <c r="E453" s="25">
        <f>E454+E456+E458+E460</f>
        <v>824090351.3599999</v>
      </c>
      <c r="F453" s="25">
        <v>837959500</v>
      </c>
      <c r="G453" s="25">
        <v>862871900</v>
      </c>
    </row>
    <row r="454" spans="1:7" ht="78.75" x14ac:dyDescent="0.2">
      <c r="A454" s="23" t="s">
        <v>356</v>
      </c>
      <c r="B454" s="24" t="s">
        <v>351</v>
      </c>
      <c r="C454" s="24" t="s">
        <v>357</v>
      </c>
      <c r="D454" s="24" t="s">
        <v>0</v>
      </c>
      <c r="E454" s="25">
        <v>711536645.41999996</v>
      </c>
      <c r="F454" s="25">
        <v>780000000</v>
      </c>
      <c r="G454" s="25">
        <v>805000000</v>
      </c>
    </row>
    <row r="455" spans="1:7" ht="47.25" x14ac:dyDescent="0.2">
      <c r="A455" s="26" t="s">
        <v>154</v>
      </c>
      <c r="B455" s="27" t="s">
        <v>351</v>
      </c>
      <c r="C455" s="27" t="s">
        <v>357</v>
      </c>
      <c r="D455" s="27" t="s">
        <v>155</v>
      </c>
      <c r="E455" s="28">
        <v>711536645.41999996</v>
      </c>
      <c r="F455" s="28">
        <v>780000000</v>
      </c>
      <c r="G455" s="28">
        <v>805000000</v>
      </c>
    </row>
    <row r="456" spans="1:7" ht="157.5" x14ac:dyDescent="0.2">
      <c r="A456" s="7" t="s">
        <v>292</v>
      </c>
      <c r="B456" s="6" t="s">
        <v>351</v>
      </c>
      <c r="C456" s="6" t="s">
        <v>358</v>
      </c>
      <c r="D456" s="6" t="s">
        <v>0</v>
      </c>
      <c r="E456" s="8">
        <v>2400000</v>
      </c>
      <c r="F456" s="8">
        <v>2500000</v>
      </c>
      <c r="G456" s="8">
        <v>2600000</v>
      </c>
    </row>
    <row r="457" spans="1:7" ht="31.5" x14ac:dyDescent="0.2">
      <c r="A457" s="10" t="s">
        <v>120</v>
      </c>
      <c r="B457" s="11" t="s">
        <v>351</v>
      </c>
      <c r="C457" s="11" t="s">
        <v>358</v>
      </c>
      <c r="D457" s="11" t="s">
        <v>121</v>
      </c>
      <c r="E457" s="12">
        <v>2400000</v>
      </c>
      <c r="F457" s="12">
        <v>2500000</v>
      </c>
      <c r="G457" s="12">
        <v>2600000</v>
      </c>
    </row>
    <row r="458" spans="1:7" ht="31.5" x14ac:dyDescent="0.2">
      <c r="A458" s="15" t="s">
        <v>42</v>
      </c>
      <c r="B458" s="9" t="s">
        <v>351</v>
      </c>
      <c r="C458" s="9" t="s">
        <v>359</v>
      </c>
      <c r="D458" s="9" t="s">
        <v>0</v>
      </c>
      <c r="E458" s="5">
        <f>E459</f>
        <v>26348211.550000001</v>
      </c>
      <c r="F458" s="5">
        <v>10150000</v>
      </c>
      <c r="G458" s="5">
        <v>8150000</v>
      </c>
    </row>
    <row r="459" spans="1:7" ht="47.25" x14ac:dyDescent="0.2">
      <c r="A459" s="10" t="s">
        <v>154</v>
      </c>
      <c r="B459" s="11" t="s">
        <v>351</v>
      </c>
      <c r="C459" s="11" t="s">
        <v>359</v>
      </c>
      <c r="D459" s="11" t="s">
        <v>155</v>
      </c>
      <c r="E459" s="12">
        <f>26288605.39+59606.16</f>
        <v>26348211.550000001</v>
      </c>
      <c r="F459" s="12">
        <v>10150000</v>
      </c>
      <c r="G459" s="12">
        <v>8150000</v>
      </c>
    </row>
    <row r="460" spans="1:7" ht="47.25" x14ac:dyDescent="0.2">
      <c r="A460" s="23" t="s">
        <v>88</v>
      </c>
      <c r="B460" s="24" t="s">
        <v>351</v>
      </c>
      <c r="C460" s="24" t="s">
        <v>360</v>
      </c>
      <c r="D460" s="24" t="s">
        <v>0</v>
      </c>
      <c r="E460" s="25">
        <v>83805494.390000001</v>
      </c>
      <c r="F460" s="25">
        <v>45309500</v>
      </c>
      <c r="G460" s="25">
        <v>47121900</v>
      </c>
    </row>
    <row r="461" spans="1:7" ht="47.25" x14ac:dyDescent="0.2">
      <c r="A461" s="10" t="s">
        <v>154</v>
      </c>
      <c r="B461" s="11" t="s">
        <v>351</v>
      </c>
      <c r="C461" s="11" t="s">
        <v>360</v>
      </c>
      <c r="D461" s="11" t="s">
        <v>155</v>
      </c>
      <c r="E461" s="12">
        <v>83805494.390000001</v>
      </c>
      <c r="F461" s="12">
        <v>45309500</v>
      </c>
      <c r="G461" s="12">
        <v>47121900</v>
      </c>
    </row>
    <row r="462" spans="1:7" ht="110.25" x14ac:dyDescent="0.2">
      <c r="A462" s="23" t="s">
        <v>361</v>
      </c>
      <c r="B462" s="24" t="s">
        <v>351</v>
      </c>
      <c r="C462" s="24" t="s">
        <v>362</v>
      </c>
      <c r="D462" s="24" t="s">
        <v>0</v>
      </c>
      <c r="E462" s="25">
        <v>32026600</v>
      </c>
      <c r="F462" s="25">
        <v>33402000</v>
      </c>
      <c r="G462" s="25">
        <v>35081600</v>
      </c>
    </row>
    <row r="463" spans="1:7" ht="110.25" x14ac:dyDescent="0.2">
      <c r="A463" s="7" t="s">
        <v>361</v>
      </c>
      <c r="B463" s="6" t="s">
        <v>351</v>
      </c>
      <c r="C463" s="6" t="s">
        <v>363</v>
      </c>
      <c r="D463" s="6" t="s">
        <v>0</v>
      </c>
      <c r="E463" s="8">
        <v>32026600</v>
      </c>
      <c r="F463" s="8">
        <v>33402000</v>
      </c>
      <c r="G463" s="8">
        <v>35081600</v>
      </c>
    </row>
    <row r="464" spans="1:7" ht="47.25" x14ac:dyDescent="0.2">
      <c r="A464" s="10" t="s">
        <v>154</v>
      </c>
      <c r="B464" s="11" t="s">
        <v>351</v>
      </c>
      <c r="C464" s="11" t="s">
        <v>363</v>
      </c>
      <c r="D464" s="11" t="s">
        <v>155</v>
      </c>
      <c r="E464" s="12">
        <v>32026600</v>
      </c>
      <c r="F464" s="12">
        <v>33402000</v>
      </c>
      <c r="G464" s="12">
        <v>35081600</v>
      </c>
    </row>
    <row r="465" spans="1:7" ht="47.25" x14ac:dyDescent="0.2">
      <c r="A465" s="7" t="s">
        <v>457</v>
      </c>
      <c r="B465" s="6" t="s">
        <v>351</v>
      </c>
      <c r="C465" s="6" t="s">
        <v>458</v>
      </c>
      <c r="D465" s="6" t="s">
        <v>0</v>
      </c>
      <c r="E465" s="8">
        <v>25000</v>
      </c>
      <c r="F465" s="8" t="s">
        <v>0</v>
      </c>
      <c r="G465" s="8" t="s">
        <v>0</v>
      </c>
    </row>
    <row r="466" spans="1:7" ht="31.5" x14ac:dyDescent="0.2">
      <c r="A466" s="23" t="s">
        <v>42</v>
      </c>
      <c r="B466" s="24" t="s">
        <v>351</v>
      </c>
      <c r="C466" s="24" t="s">
        <v>459</v>
      </c>
      <c r="D466" s="24" t="s">
        <v>0</v>
      </c>
      <c r="E466" s="25">
        <v>25000</v>
      </c>
      <c r="F466" s="25" t="s">
        <v>0</v>
      </c>
      <c r="G466" s="25" t="s">
        <v>0</v>
      </c>
    </row>
    <row r="467" spans="1:7" ht="47.25" x14ac:dyDescent="0.2">
      <c r="A467" s="10" t="s">
        <v>25</v>
      </c>
      <c r="B467" s="11" t="s">
        <v>351</v>
      </c>
      <c r="C467" s="11" t="s">
        <v>459</v>
      </c>
      <c r="D467" s="11" t="s">
        <v>26</v>
      </c>
      <c r="E467" s="12">
        <v>10000</v>
      </c>
      <c r="F467" s="12" t="s">
        <v>0</v>
      </c>
      <c r="G467" s="12" t="s">
        <v>0</v>
      </c>
    </row>
    <row r="468" spans="1:7" ht="47.25" x14ac:dyDescent="0.2">
      <c r="A468" s="10" t="s">
        <v>154</v>
      </c>
      <c r="B468" s="11" t="s">
        <v>351</v>
      </c>
      <c r="C468" s="11" t="s">
        <v>459</v>
      </c>
      <c r="D468" s="11" t="s">
        <v>155</v>
      </c>
      <c r="E468" s="12">
        <v>15000</v>
      </c>
      <c r="F468" s="12" t="s">
        <v>0</v>
      </c>
      <c r="G468" s="12" t="s">
        <v>0</v>
      </c>
    </row>
    <row r="469" spans="1:7" ht="31.5" x14ac:dyDescent="0.2">
      <c r="A469" s="7" t="s">
        <v>460</v>
      </c>
      <c r="B469" s="6" t="s">
        <v>351</v>
      </c>
      <c r="C469" s="6" t="s">
        <v>461</v>
      </c>
      <c r="D469" s="6" t="s">
        <v>0</v>
      </c>
      <c r="E469" s="8">
        <v>200000</v>
      </c>
      <c r="F469" s="8" t="s">
        <v>0</v>
      </c>
      <c r="G469" s="8" t="s">
        <v>0</v>
      </c>
    </row>
    <row r="470" spans="1:7" ht="31.5" x14ac:dyDescent="0.2">
      <c r="A470" s="23" t="s">
        <v>42</v>
      </c>
      <c r="B470" s="24" t="s">
        <v>351</v>
      </c>
      <c r="C470" s="24" t="s">
        <v>462</v>
      </c>
      <c r="D470" s="24" t="s">
        <v>0</v>
      </c>
      <c r="E470" s="25">
        <v>200000</v>
      </c>
      <c r="F470" s="25" t="s">
        <v>0</v>
      </c>
      <c r="G470" s="12" t="s">
        <v>0</v>
      </c>
    </row>
    <row r="471" spans="1:7" ht="47.25" x14ac:dyDescent="0.2">
      <c r="A471" s="26" t="s">
        <v>25</v>
      </c>
      <c r="B471" s="27" t="s">
        <v>351</v>
      </c>
      <c r="C471" s="27" t="s">
        <v>462</v>
      </c>
      <c r="D471" s="27" t="s">
        <v>26</v>
      </c>
      <c r="E471" s="28">
        <v>200000</v>
      </c>
      <c r="F471" s="5" t="s">
        <v>0</v>
      </c>
      <c r="G471" s="5" t="s">
        <v>0</v>
      </c>
    </row>
    <row r="472" spans="1:7" ht="47.25" x14ac:dyDescent="0.2">
      <c r="A472" s="7" t="s">
        <v>364</v>
      </c>
      <c r="B472" s="6" t="s">
        <v>351</v>
      </c>
      <c r="C472" s="6" t="s">
        <v>365</v>
      </c>
      <c r="D472" s="6" t="s">
        <v>0</v>
      </c>
      <c r="E472" s="8">
        <f>E473</f>
        <v>6800315.2300000004</v>
      </c>
      <c r="F472" s="8" t="s">
        <v>0</v>
      </c>
      <c r="G472" s="8" t="s">
        <v>0</v>
      </c>
    </row>
    <row r="473" spans="1:7" ht="63" x14ac:dyDescent="0.2">
      <c r="A473" s="23" t="s">
        <v>366</v>
      </c>
      <c r="B473" s="24" t="s">
        <v>351</v>
      </c>
      <c r="C473" s="24" t="s">
        <v>367</v>
      </c>
      <c r="D473" s="24" t="s">
        <v>0</v>
      </c>
      <c r="E473" s="25">
        <f>E474</f>
        <v>6800315.2300000004</v>
      </c>
      <c r="F473" s="25" t="s">
        <v>0</v>
      </c>
      <c r="G473" s="12" t="s">
        <v>0</v>
      </c>
    </row>
    <row r="474" spans="1:7" ht="47.25" x14ac:dyDescent="0.2">
      <c r="A474" s="10" t="s">
        <v>154</v>
      </c>
      <c r="B474" s="11" t="s">
        <v>351</v>
      </c>
      <c r="C474" s="11" t="s">
        <v>367</v>
      </c>
      <c r="D474" s="11" t="s">
        <v>155</v>
      </c>
      <c r="E474" s="12">
        <f>4628480.23+2171835</f>
        <v>6800315.2300000004</v>
      </c>
      <c r="F474" s="12" t="s">
        <v>0</v>
      </c>
      <c r="G474" s="12" t="s">
        <v>0</v>
      </c>
    </row>
    <row r="475" spans="1:7" ht="47.25" x14ac:dyDescent="0.2">
      <c r="A475" s="15" t="s">
        <v>368</v>
      </c>
      <c r="B475" s="9" t="s">
        <v>351</v>
      </c>
      <c r="C475" s="9" t="s">
        <v>369</v>
      </c>
      <c r="D475" s="9" t="s">
        <v>0</v>
      </c>
      <c r="E475" s="5">
        <f>E476+E478+E480+E482+E484+E486</f>
        <v>1012312339.4300001</v>
      </c>
      <c r="F475" s="5">
        <v>947138231.28999996</v>
      </c>
      <c r="G475" s="5">
        <v>982842674.24000001</v>
      </c>
    </row>
    <row r="476" spans="1:7" ht="78.75" x14ac:dyDescent="0.2">
      <c r="A476" s="7" t="s">
        <v>356</v>
      </c>
      <c r="B476" s="6" t="s">
        <v>351</v>
      </c>
      <c r="C476" s="6" t="s">
        <v>370</v>
      </c>
      <c r="D476" s="6" t="s">
        <v>0</v>
      </c>
      <c r="E476" s="8">
        <v>853724454.58000004</v>
      </c>
      <c r="F476" s="8">
        <v>829461700</v>
      </c>
      <c r="G476" s="8">
        <v>867915700</v>
      </c>
    </row>
    <row r="477" spans="1:7" ht="47.25" x14ac:dyDescent="0.2">
      <c r="A477" s="10" t="s">
        <v>154</v>
      </c>
      <c r="B477" s="11" t="s">
        <v>351</v>
      </c>
      <c r="C477" s="11" t="s">
        <v>370</v>
      </c>
      <c r="D477" s="11" t="s">
        <v>155</v>
      </c>
      <c r="E477" s="12">
        <v>853724454.58000004</v>
      </c>
      <c r="F477" s="12">
        <v>829461700</v>
      </c>
      <c r="G477" s="12">
        <v>867915700</v>
      </c>
    </row>
    <row r="478" spans="1:7" ht="157.5" x14ac:dyDescent="0.2">
      <c r="A478" s="7" t="s">
        <v>292</v>
      </c>
      <c r="B478" s="6" t="s">
        <v>351</v>
      </c>
      <c r="C478" s="6" t="s">
        <v>371</v>
      </c>
      <c r="D478" s="6" t="s">
        <v>0</v>
      </c>
      <c r="E478" s="8">
        <v>3810000</v>
      </c>
      <c r="F478" s="8">
        <v>4010000</v>
      </c>
      <c r="G478" s="8">
        <v>4210000</v>
      </c>
    </row>
    <row r="479" spans="1:7" ht="31.5" x14ac:dyDescent="0.2">
      <c r="A479" s="10" t="s">
        <v>120</v>
      </c>
      <c r="B479" s="11" t="s">
        <v>351</v>
      </c>
      <c r="C479" s="11" t="s">
        <v>371</v>
      </c>
      <c r="D479" s="11" t="s">
        <v>121</v>
      </c>
      <c r="E479" s="12">
        <v>3810000</v>
      </c>
      <c r="F479" s="12">
        <v>4010000</v>
      </c>
      <c r="G479" s="12">
        <v>4210000</v>
      </c>
    </row>
    <row r="480" spans="1:7" ht="31.5" x14ac:dyDescent="0.2">
      <c r="A480" s="15" t="s">
        <v>42</v>
      </c>
      <c r="B480" s="9" t="s">
        <v>351</v>
      </c>
      <c r="C480" s="9" t="s">
        <v>372</v>
      </c>
      <c r="D480" s="9" t="s">
        <v>0</v>
      </c>
      <c r="E480" s="5">
        <f>E481</f>
        <v>31262842.960000001</v>
      </c>
      <c r="F480" s="5">
        <v>19718120.170000002</v>
      </c>
      <c r="G480" s="5">
        <v>13010606.560000001</v>
      </c>
    </row>
    <row r="481" spans="1:7" ht="47.25" x14ac:dyDescent="0.2">
      <c r="A481" s="10" t="s">
        <v>154</v>
      </c>
      <c r="B481" s="11" t="s">
        <v>351</v>
      </c>
      <c r="C481" s="11" t="s">
        <v>372</v>
      </c>
      <c r="D481" s="11" t="s">
        <v>155</v>
      </c>
      <c r="E481" s="12">
        <f>31237842.96+25000</f>
        <v>31262842.960000001</v>
      </c>
      <c r="F481" s="12">
        <v>19718120.170000002</v>
      </c>
      <c r="G481" s="12">
        <v>13010606.560000001</v>
      </c>
    </row>
    <row r="482" spans="1:7" ht="94.5" x14ac:dyDescent="0.2">
      <c r="A482" s="23" t="s">
        <v>373</v>
      </c>
      <c r="B482" s="24" t="s">
        <v>351</v>
      </c>
      <c r="C482" s="24" t="s">
        <v>374</v>
      </c>
      <c r="D482" s="24" t="s">
        <v>0</v>
      </c>
      <c r="E482" s="25">
        <v>49654949.5</v>
      </c>
      <c r="F482" s="25">
        <v>51641111.119999997</v>
      </c>
      <c r="G482" s="25">
        <v>53706767.68</v>
      </c>
    </row>
    <row r="483" spans="1:7" ht="47.25" x14ac:dyDescent="0.2">
      <c r="A483" s="26" t="s">
        <v>154</v>
      </c>
      <c r="B483" s="27" t="s">
        <v>351</v>
      </c>
      <c r="C483" s="27" t="s">
        <v>374</v>
      </c>
      <c r="D483" s="27" t="s">
        <v>155</v>
      </c>
      <c r="E483" s="28">
        <v>49654949.5</v>
      </c>
      <c r="F483" s="28">
        <v>51641111.119999997</v>
      </c>
      <c r="G483" s="28">
        <v>53706767.68</v>
      </c>
    </row>
    <row r="484" spans="1:7" ht="47.25" x14ac:dyDescent="0.2">
      <c r="A484" s="31" t="s">
        <v>375</v>
      </c>
      <c r="B484" s="30" t="s">
        <v>351</v>
      </c>
      <c r="C484" s="30" t="s">
        <v>376</v>
      </c>
      <c r="D484" s="30" t="s">
        <v>0</v>
      </c>
      <c r="E484" s="32">
        <f>E485</f>
        <v>555555.56000000006</v>
      </c>
      <c r="F484" s="32" t="s">
        <v>0</v>
      </c>
      <c r="G484" s="32" t="s">
        <v>0</v>
      </c>
    </row>
    <row r="485" spans="1:7" ht="47.25" x14ac:dyDescent="0.2">
      <c r="A485" s="10" t="s">
        <v>154</v>
      </c>
      <c r="B485" s="11" t="s">
        <v>351</v>
      </c>
      <c r="C485" s="11" t="s">
        <v>376</v>
      </c>
      <c r="D485" s="11" t="s">
        <v>155</v>
      </c>
      <c r="E485" s="12">
        <f>635555.56-80000</f>
        <v>555555.56000000006</v>
      </c>
      <c r="F485" s="12" t="s">
        <v>0</v>
      </c>
      <c r="G485" s="12" t="s">
        <v>0</v>
      </c>
    </row>
    <row r="486" spans="1:7" ht="47.25" x14ac:dyDescent="0.2">
      <c r="A486" s="23" t="s">
        <v>88</v>
      </c>
      <c r="B486" s="24" t="s">
        <v>351</v>
      </c>
      <c r="C486" s="24" t="s">
        <v>377</v>
      </c>
      <c r="D486" s="24" t="s">
        <v>0</v>
      </c>
      <c r="E486" s="25">
        <v>73304536.829999998</v>
      </c>
      <c r="F486" s="25">
        <v>42307300</v>
      </c>
      <c r="G486" s="25">
        <v>43999600</v>
      </c>
    </row>
    <row r="487" spans="1:7" ht="47.25" x14ac:dyDescent="0.2">
      <c r="A487" s="10" t="s">
        <v>154</v>
      </c>
      <c r="B487" s="11" t="s">
        <v>351</v>
      </c>
      <c r="C487" s="11" t="s">
        <v>377</v>
      </c>
      <c r="D487" s="11" t="s">
        <v>155</v>
      </c>
      <c r="E487" s="12">
        <v>73304536.829999998</v>
      </c>
      <c r="F487" s="12">
        <v>42307300</v>
      </c>
      <c r="G487" s="12">
        <v>43999600</v>
      </c>
    </row>
    <row r="488" spans="1:7" ht="47.25" x14ac:dyDescent="0.2">
      <c r="A488" s="23" t="s">
        <v>463</v>
      </c>
      <c r="B488" s="24" t="s">
        <v>351</v>
      </c>
      <c r="C488" s="24" t="s">
        <v>464</v>
      </c>
      <c r="D488" s="24" t="s">
        <v>0</v>
      </c>
      <c r="E488" s="25">
        <v>25000</v>
      </c>
      <c r="F488" s="25" t="s">
        <v>0</v>
      </c>
      <c r="G488" s="12" t="s">
        <v>0</v>
      </c>
    </row>
    <row r="489" spans="1:7" ht="31.5" x14ac:dyDescent="0.2">
      <c r="A489" s="7" t="s">
        <v>42</v>
      </c>
      <c r="B489" s="6" t="s">
        <v>351</v>
      </c>
      <c r="C489" s="6" t="s">
        <v>465</v>
      </c>
      <c r="D489" s="6" t="s">
        <v>0</v>
      </c>
      <c r="E489" s="8">
        <v>25000</v>
      </c>
      <c r="F489" s="8" t="s">
        <v>0</v>
      </c>
      <c r="G489" s="8" t="s">
        <v>0</v>
      </c>
    </row>
    <row r="490" spans="1:7" ht="47.25" x14ac:dyDescent="0.2">
      <c r="A490" s="10" t="s">
        <v>25</v>
      </c>
      <c r="B490" s="11" t="s">
        <v>351</v>
      </c>
      <c r="C490" s="11" t="s">
        <v>465</v>
      </c>
      <c r="D490" s="11" t="s">
        <v>26</v>
      </c>
      <c r="E490" s="12">
        <v>10000</v>
      </c>
      <c r="F490" s="12" t="s">
        <v>0</v>
      </c>
      <c r="G490" s="12" t="s">
        <v>0</v>
      </c>
    </row>
    <row r="491" spans="1:7" ht="47.25" x14ac:dyDescent="0.2">
      <c r="A491" s="10" t="s">
        <v>154</v>
      </c>
      <c r="B491" s="11" t="s">
        <v>351</v>
      </c>
      <c r="C491" s="11" t="s">
        <v>465</v>
      </c>
      <c r="D491" s="11" t="s">
        <v>155</v>
      </c>
      <c r="E491" s="12">
        <v>15000</v>
      </c>
      <c r="F491" s="12" t="s">
        <v>0</v>
      </c>
      <c r="G491" s="8" t="s">
        <v>0</v>
      </c>
    </row>
    <row r="492" spans="1:7" ht="31.5" x14ac:dyDescent="0.2">
      <c r="A492" s="23" t="s">
        <v>378</v>
      </c>
      <c r="B492" s="24" t="s">
        <v>351</v>
      </c>
      <c r="C492" s="24" t="s">
        <v>379</v>
      </c>
      <c r="D492" s="24" t="s">
        <v>0</v>
      </c>
      <c r="E492" s="25">
        <v>791114</v>
      </c>
      <c r="F492" s="25" t="s">
        <v>0</v>
      </c>
      <c r="G492" s="12" t="s">
        <v>0</v>
      </c>
    </row>
    <row r="493" spans="1:7" ht="78.75" x14ac:dyDescent="0.2">
      <c r="A493" s="15" t="s">
        <v>348</v>
      </c>
      <c r="B493" s="9" t="s">
        <v>351</v>
      </c>
      <c r="C493" s="9" t="s">
        <v>380</v>
      </c>
      <c r="D493" s="9" t="s">
        <v>0</v>
      </c>
      <c r="E493" s="5">
        <v>430000</v>
      </c>
      <c r="F493" s="5" t="s">
        <v>0</v>
      </c>
      <c r="G493" s="5" t="s">
        <v>0</v>
      </c>
    </row>
    <row r="494" spans="1:7" ht="31.5" x14ac:dyDescent="0.2">
      <c r="A494" s="10" t="s">
        <v>120</v>
      </c>
      <c r="B494" s="11" t="s">
        <v>351</v>
      </c>
      <c r="C494" s="11" t="s">
        <v>380</v>
      </c>
      <c r="D494" s="11" t="s">
        <v>121</v>
      </c>
      <c r="E494" s="12">
        <v>430000</v>
      </c>
      <c r="F494" s="12" t="s">
        <v>0</v>
      </c>
      <c r="G494" s="8" t="s">
        <v>0</v>
      </c>
    </row>
    <row r="495" spans="1:7" ht="31.5" x14ac:dyDescent="0.2">
      <c r="A495" s="23" t="s">
        <v>42</v>
      </c>
      <c r="B495" s="24" t="s">
        <v>351</v>
      </c>
      <c r="C495" s="24" t="s">
        <v>466</v>
      </c>
      <c r="D495" s="24" t="s">
        <v>0</v>
      </c>
      <c r="E495" s="25">
        <v>361114</v>
      </c>
      <c r="F495" s="12" t="s">
        <v>0</v>
      </c>
      <c r="G495" s="12" t="s">
        <v>0</v>
      </c>
    </row>
    <row r="496" spans="1:7" ht="47.25" x14ac:dyDescent="0.2">
      <c r="A496" s="26" t="s">
        <v>25</v>
      </c>
      <c r="B496" s="27" t="s">
        <v>351</v>
      </c>
      <c r="C496" s="27" t="s">
        <v>466</v>
      </c>
      <c r="D496" s="27" t="s">
        <v>26</v>
      </c>
      <c r="E496" s="28">
        <v>20000</v>
      </c>
      <c r="F496" s="28" t="s">
        <v>0</v>
      </c>
      <c r="G496" s="5" t="s">
        <v>0</v>
      </c>
    </row>
    <row r="497" spans="1:7" ht="47.25" x14ac:dyDescent="0.2">
      <c r="A497" s="10" t="s">
        <v>154</v>
      </c>
      <c r="B497" s="11" t="s">
        <v>351</v>
      </c>
      <c r="C497" s="11" t="s">
        <v>466</v>
      </c>
      <c r="D497" s="11" t="s">
        <v>155</v>
      </c>
      <c r="E497" s="12">
        <v>341114</v>
      </c>
      <c r="F497" s="12" t="s">
        <v>0</v>
      </c>
      <c r="G497" s="8" t="s">
        <v>0</v>
      </c>
    </row>
    <row r="498" spans="1:7" ht="47.25" x14ac:dyDescent="0.2">
      <c r="A498" s="23" t="s">
        <v>381</v>
      </c>
      <c r="B498" s="24" t="s">
        <v>351</v>
      </c>
      <c r="C498" s="24" t="s">
        <v>382</v>
      </c>
      <c r="D498" s="24" t="s">
        <v>0</v>
      </c>
      <c r="E498" s="25">
        <f>E499</f>
        <v>10501684.779999999</v>
      </c>
      <c r="F498" s="25" t="s">
        <v>0</v>
      </c>
      <c r="G498" s="12" t="s">
        <v>0</v>
      </c>
    </row>
    <row r="499" spans="1:7" ht="63" x14ac:dyDescent="0.2">
      <c r="A499" s="15" t="s">
        <v>366</v>
      </c>
      <c r="B499" s="9" t="s">
        <v>351</v>
      </c>
      <c r="C499" s="9" t="s">
        <v>383</v>
      </c>
      <c r="D499" s="9" t="s">
        <v>0</v>
      </c>
      <c r="E499" s="5">
        <f>E500</f>
        <v>10501684.779999999</v>
      </c>
      <c r="F499" s="5" t="s">
        <v>0</v>
      </c>
      <c r="G499" s="5" t="s">
        <v>0</v>
      </c>
    </row>
    <row r="500" spans="1:7" ht="47.25" x14ac:dyDescent="0.2">
      <c r="A500" s="10" t="s">
        <v>154</v>
      </c>
      <c r="B500" s="11" t="s">
        <v>351</v>
      </c>
      <c r="C500" s="11" t="s">
        <v>383</v>
      </c>
      <c r="D500" s="11" t="s">
        <v>155</v>
      </c>
      <c r="E500" s="12">
        <f>8988660.26+1513024.52</f>
        <v>10501684.779999999</v>
      </c>
      <c r="F500" s="8" t="s">
        <v>0</v>
      </c>
      <c r="G500" s="8" t="s">
        <v>0</v>
      </c>
    </row>
    <row r="501" spans="1:7" ht="15.75" x14ac:dyDescent="0.2">
      <c r="A501" s="23" t="s">
        <v>38</v>
      </c>
      <c r="B501" s="24" t="s">
        <v>351</v>
      </c>
      <c r="C501" s="24" t="s">
        <v>39</v>
      </c>
      <c r="D501" s="24" t="s">
        <v>0</v>
      </c>
      <c r="E501" s="25">
        <f>E502+E511+E514+E518+E521+E524+E529</f>
        <v>184449670.30000001</v>
      </c>
      <c r="F501" s="25">
        <v>183884290</v>
      </c>
      <c r="G501" s="25">
        <v>197205910</v>
      </c>
    </row>
    <row r="502" spans="1:7" ht="63" x14ac:dyDescent="0.2">
      <c r="A502" s="15" t="s">
        <v>384</v>
      </c>
      <c r="B502" s="9" t="s">
        <v>351</v>
      </c>
      <c r="C502" s="9" t="s">
        <v>385</v>
      </c>
      <c r="D502" s="9" t="s">
        <v>0</v>
      </c>
      <c r="E502" s="5">
        <v>173490938.06</v>
      </c>
      <c r="F502" s="5">
        <v>177412450</v>
      </c>
      <c r="G502" s="5">
        <v>190734070</v>
      </c>
    </row>
    <row r="503" spans="1:7" ht="157.5" x14ac:dyDescent="0.2">
      <c r="A503" s="7" t="s">
        <v>292</v>
      </c>
      <c r="B503" s="6" t="s">
        <v>351</v>
      </c>
      <c r="C503" s="6" t="s">
        <v>386</v>
      </c>
      <c r="D503" s="6" t="s">
        <v>0</v>
      </c>
      <c r="E503" s="8">
        <v>383000</v>
      </c>
      <c r="F503" s="8">
        <v>383000</v>
      </c>
      <c r="G503" s="8">
        <v>383000</v>
      </c>
    </row>
    <row r="504" spans="1:7" ht="31.5" x14ac:dyDescent="0.2">
      <c r="A504" s="10" t="s">
        <v>120</v>
      </c>
      <c r="B504" s="11" t="s">
        <v>351</v>
      </c>
      <c r="C504" s="11" t="s">
        <v>386</v>
      </c>
      <c r="D504" s="11" t="s">
        <v>121</v>
      </c>
      <c r="E504" s="12">
        <v>383000</v>
      </c>
      <c r="F504" s="12">
        <v>383000</v>
      </c>
      <c r="G504" s="12">
        <v>383000</v>
      </c>
    </row>
    <row r="505" spans="1:7" ht="31.5" x14ac:dyDescent="0.2">
      <c r="A505" s="15" t="s">
        <v>42</v>
      </c>
      <c r="B505" s="9" t="s">
        <v>351</v>
      </c>
      <c r="C505" s="9" t="s">
        <v>387</v>
      </c>
      <c r="D505" s="9" t="s">
        <v>0</v>
      </c>
      <c r="E505" s="5">
        <v>114921874.98</v>
      </c>
      <c r="F505" s="5">
        <v>122196395.45999999</v>
      </c>
      <c r="G505" s="5">
        <v>130462168.19</v>
      </c>
    </row>
    <row r="506" spans="1:7" ht="47.25" x14ac:dyDescent="0.2">
      <c r="A506" s="26" t="s">
        <v>154</v>
      </c>
      <c r="B506" s="27" t="s">
        <v>351</v>
      </c>
      <c r="C506" s="27" t="s">
        <v>387</v>
      </c>
      <c r="D506" s="27" t="s">
        <v>155</v>
      </c>
      <c r="E506" s="28">
        <v>114921874.98</v>
      </c>
      <c r="F506" s="28">
        <v>122196395.45999999</v>
      </c>
      <c r="G506" s="28">
        <v>130462168.19</v>
      </c>
    </row>
    <row r="507" spans="1:7" ht="94.5" x14ac:dyDescent="0.2">
      <c r="A507" s="7" t="s">
        <v>284</v>
      </c>
      <c r="B507" s="6" t="s">
        <v>351</v>
      </c>
      <c r="C507" s="6" t="s">
        <v>388</v>
      </c>
      <c r="D507" s="6" t="s">
        <v>0</v>
      </c>
      <c r="E507" s="8">
        <v>41742929.289999999</v>
      </c>
      <c r="F507" s="8">
        <v>45985454.539999999</v>
      </c>
      <c r="G507" s="8">
        <v>50818181.810000002</v>
      </c>
    </row>
    <row r="508" spans="1:7" ht="47.25" x14ac:dyDescent="0.2">
      <c r="A508" s="10" t="s">
        <v>154</v>
      </c>
      <c r="B508" s="11" t="s">
        <v>351</v>
      </c>
      <c r="C508" s="11" t="s">
        <v>388</v>
      </c>
      <c r="D508" s="11" t="s">
        <v>155</v>
      </c>
      <c r="E508" s="12">
        <v>41742929.289999999</v>
      </c>
      <c r="F508" s="12">
        <v>45985454.539999999</v>
      </c>
      <c r="G508" s="12">
        <v>50818181.810000002</v>
      </c>
    </row>
    <row r="509" spans="1:7" ht="47.25" x14ac:dyDescent="0.2">
      <c r="A509" s="23" t="s">
        <v>88</v>
      </c>
      <c r="B509" s="24" t="s">
        <v>351</v>
      </c>
      <c r="C509" s="24" t="s">
        <v>389</v>
      </c>
      <c r="D509" s="24" t="s">
        <v>0</v>
      </c>
      <c r="E509" s="25">
        <v>16443133.789999999</v>
      </c>
      <c r="F509" s="25">
        <v>8847600</v>
      </c>
      <c r="G509" s="25">
        <v>9070720</v>
      </c>
    </row>
    <row r="510" spans="1:7" ht="47.25" x14ac:dyDescent="0.2">
      <c r="A510" s="10" t="s">
        <v>154</v>
      </c>
      <c r="B510" s="11" t="s">
        <v>351</v>
      </c>
      <c r="C510" s="11" t="s">
        <v>389</v>
      </c>
      <c r="D510" s="11" t="s">
        <v>155</v>
      </c>
      <c r="E510" s="12">
        <v>16443133.789999999</v>
      </c>
      <c r="F510" s="12">
        <v>8847600</v>
      </c>
      <c r="G510" s="12">
        <v>9070720</v>
      </c>
    </row>
    <row r="511" spans="1:7" ht="126" x14ac:dyDescent="0.2">
      <c r="A511" s="7" t="s">
        <v>40</v>
      </c>
      <c r="B511" s="6" t="s">
        <v>351</v>
      </c>
      <c r="C511" s="6" t="s">
        <v>41</v>
      </c>
      <c r="D511" s="6" t="s">
        <v>0</v>
      </c>
      <c r="E511" s="8">
        <v>17204.900000000001</v>
      </c>
      <c r="F511" s="8" t="s">
        <v>0</v>
      </c>
      <c r="G511" s="8" t="s">
        <v>0</v>
      </c>
    </row>
    <row r="512" spans="1:7" ht="31.5" x14ac:dyDescent="0.2">
      <c r="A512" s="23" t="s">
        <v>42</v>
      </c>
      <c r="B512" s="24" t="s">
        <v>351</v>
      </c>
      <c r="C512" s="24" t="s">
        <v>43</v>
      </c>
      <c r="D512" s="24" t="s">
        <v>0</v>
      </c>
      <c r="E512" s="25">
        <v>17204.900000000001</v>
      </c>
      <c r="F512" s="12" t="s">
        <v>0</v>
      </c>
      <c r="G512" s="12" t="s">
        <v>0</v>
      </c>
    </row>
    <row r="513" spans="1:7" ht="47.25" x14ac:dyDescent="0.2">
      <c r="A513" s="15" t="s">
        <v>154</v>
      </c>
      <c r="B513" s="9" t="s">
        <v>351</v>
      </c>
      <c r="C513" s="27" t="s">
        <v>43</v>
      </c>
      <c r="D513" s="27" t="s">
        <v>155</v>
      </c>
      <c r="E513" s="28">
        <v>17204.900000000001</v>
      </c>
      <c r="F513" s="5" t="s">
        <v>0</v>
      </c>
      <c r="G513" s="5" t="s">
        <v>0</v>
      </c>
    </row>
    <row r="514" spans="1:7" ht="31.5" x14ac:dyDescent="0.2">
      <c r="A514" s="7" t="s">
        <v>467</v>
      </c>
      <c r="B514" s="6" t="s">
        <v>351</v>
      </c>
      <c r="C514" s="6" t="s">
        <v>468</v>
      </c>
      <c r="D514" s="6" t="s">
        <v>0</v>
      </c>
      <c r="E514" s="8">
        <v>55000</v>
      </c>
      <c r="F514" s="8" t="s">
        <v>0</v>
      </c>
      <c r="G514" s="8" t="s">
        <v>0</v>
      </c>
    </row>
    <row r="515" spans="1:7" ht="31.5" x14ac:dyDescent="0.2">
      <c r="A515" s="23" t="s">
        <v>42</v>
      </c>
      <c r="B515" s="24" t="s">
        <v>351</v>
      </c>
      <c r="C515" s="24" t="s">
        <v>469</v>
      </c>
      <c r="D515" s="24" t="s">
        <v>0</v>
      </c>
      <c r="E515" s="25">
        <v>55000</v>
      </c>
      <c r="F515" s="12" t="s">
        <v>0</v>
      </c>
      <c r="G515" s="12" t="s">
        <v>0</v>
      </c>
    </row>
    <row r="516" spans="1:7" ht="47.25" x14ac:dyDescent="0.2">
      <c r="A516" s="10" t="s">
        <v>25</v>
      </c>
      <c r="B516" s="11" t="s">
        <v>351</v>
      </c>
      <c r="C516" s="11" t="s">
        <v>469</v>
      </c>
      <c r="D516" s="11" t="s">
        <v>26</v>
      </c>
      <c r="E516" s="12">
        <v>20000</v>
      </c>
      <c r="F516" s="12" t="s">
        <v>0</v>
      </c>
      <c r="G516" s="12" t="s">
        <v>0</v>
      </c>
    </row>
    <row r="517" spans="1:7" ht="47.25" x14ac:dyDescent="0.2">
      <c r="A517" s="10" t="s">
        <v>154</v>
      </c>
      <c r="B517" s="11" t="s">
        <v>351</v>
      </c>
      <c r="C517" s="11" t="s">
        <v>469</v>
      </c>
      <c r="D517" s="11" t="s">
        <v>155</v>
      </c>
      <c r="E517" s="12">
        <v>35000</v>
      </c>
      <c r="F517" s="12" t="s">
        <v>0</v>
      </c>
      <c r="G517" s="12" t="s">
        <v>0</v>
      </c>
    </row>
    <row r="518" spans="1:7" ht="63" x14ac:dyDescent="0.2">
      <c r="A518" s="7" t="s">
        <v>470</v>
      </c>
      <c r="B518" s="6" t="s">
        <v>351</v>
      </c>
      <c r="C518" s="6" t="s">
        <v>471</v>
      </c>
      <c r="D518" s="6" t="s">
        <v>0</v>
      </c>
      <c r="E518" s="8">
        <v>299396</v>
      </c>
      <c r="F518" s="8" t="s">
        <v>0</v>
      </c>
      <c r="G518" s="8" t="s">
        <v>0</v>
      </c>
    </row>
    <row r="519" spans="1:7" ht="31.5" x14ac:dyDescent="0.2">
      <c r="A519" s="23" t="s">
        <v>42</v>
      </c>
      <c r="B519" s="24" t="s">
        <v>351</v>
      </c>
      <c r="C519" s="24" t="s">
        <v>472</v>
      </c>
      <c r="D519" s="24" t="s">
        <v>0</v>
      </c>
      <c r="E519" s="25">
        <v>299396</v>
      </c>
      <c r="F519" s="12" t="s">
        <v>0</v>
      </c>
      <c r="G519" s="12" t="s">
        <v>0</v>
      </c>
    </row>
    <row r="520" spans="1:7" ht="47.25" x14ac:dyDescent="0.2">
      <c r="A520" s="10" t="s">
        <v>154</v>
      </c>
      <c r="B520" s="11" t="s">
        <v>351</v>
      </c>
      <c r="C520" s="11" t="s">
        <v>472</v>
      </c>
      <c r="D520" s="11" t="s">
        <v>155</v>
      </c>
      <c r="E520" s="12">
        <v>299396</v>
      </c>
      <c r="F520" s="8" t="s">
        <v>0</v>
      </c>
      <c r="G520" s="8" t="s">
        <v>0</v>
      </c>
    </row>
    <row r="521" spans="1:7" ht="63" x14ac:dyDescent="0.2">
      <c r="A521" s="23" t="s">
        <v>390</v>
      </c>
      <c r="B521" s="24" t="s">
        <v>351</v>
      </c>
      <c r="C521" s="24" t="s">
        <v>391</v>
      </c>
      <c r="D521" s="24" t="s">
        <v>0</v>
      </c>
      <c r="E521" s="25">
        <f>E522</f>
        <v>1950000</v>
      </c>
      <c r="F521" s="25" t="s">
        <v>0</v>
      </c>
      <c r="G521" s="12" t="s">
        <v>0</v>
      </c>
    </row>
    <row r="522" spans="1:7" ht="63" x14ac:dyDescent="0.2">
      <c r="A522" s="15" t="s">
        <v>366</v>
      </c>
      <c r="B522" s="9" t="s">
        <v>351</v>
      </c>
      <c r="C522" s="9" t="s">
        <v>392</v>
      </c>
      <c r="D522" s="9" t="s">
        <v>0</v>
      </c>
      <c r="E522" s="5">
        <f>E523</f>
        <v>1950000</v>
      </c>
      <c r="F522" s="5" t="s">
        <v>0</v>
      </c>
      <c r="G522" s="5" t="s">
        <v>0</v>
      </c>
    </row>
    <row r="523" spans="1:7" ht="47.25" x14ac:dyDescent="0.2">
      <c r="A523" s="10" t="s">
        <v>154</v>
      </c>
      <c r="B523" s="11" t="s">
        <v>351</v>
      </c>
      <c r="C523" s="11" t="s">
        <v>392</v>
      </c>
      <c r="D523" s="11" t="s">
        <v>155</v>
      </c>
      <c r="E523" s="12">
        <f>1600000+350000</f>
        <v>1950000</v>
      </c>
      <c r="F523" s="8" t="s">
        <v>0</v>
      </c>
      <c r="G523" s="8" t="s">
        <v>0</v>
      </c>
    </row>
    <row r="524" spans="1:7" ht="31.5" x14ac:dyDescent="0.2">
      <c r="A524" s="23" t="s">
        <v>393</v>
      </c>
      <c r="B524" s="24" t="s">
        <v>351</v>
      </c>
      <c r="C524" s="24" t="s">
        <v>394</v>
      </c>
      <c r="D524" s="24" t="s">
        <v>0</v>
      </c>
      <c r="E524" s="25">
        <v>6478343.3399999999</v>
      </c>
      <c r="F524" s="25">
        <v>6471840</v>
      </c>
      <c r="G524" s="25">
        <v>6471840</v>
      </c>
    </row>
    <row r="525" spans="1:7" ht="31.5" x14ac:dyDescent="0.2">
      <c r="A525" s="23" t="s">
        <v>42</v>
      </c>
      <c r="B525" s="24" t="s">
        <v>351</v>
      </c>
      <c r="C525" s="24" t="s">
        <v>503</v>
      </c>
      <c r="D525" s="24" t="s">
        <v>0</v>
      </c>
      <c r="E525" s="25">
        <v>6510</v>
      </c>
      <c r="F525" s="25" t="s">
        <v>0</v>
      </c>
      <c r="G525" s="25" t="s">
        <v>0</v>
      </c>
    </row>
    <row r="526" spans="1:7" ht="47.25" x14ac:dyDescent="0.2">
      <c r="A526" s="26" t="s">
        <v>154</v>
      </c>
      <c r="B526" s="27" t="s">
        <v>351</v>
      </c>
      <c r="C526" s="27" t="s">
        <v>503</v>
      </c>
      <c r="D526" s="27" t="s">
        <v>155</v>
      </c>
      <c r="E526" s="28">
        <v>6510</v>
      </c>
      <c r="F526" s="28" t="s">
        <v>0</v>
      </c>
      <c r="G526" s="5" t="s">
        <v>0</v>
      </c>
    </row>
    <row r="527" spans="1:7" ht="31.5" x14ac:dyDescent="0.2">
      <c r="A527" s="7" t="s">
        <v>395</v>
      </c>
      <c r="B527" s="6" t="s">
        <v>351</v>
      </c>
      <c r="C527" s="6" t="s">
        <v>396</v>
      </c>
      <c r="D527" s="6" t="s">
        <v>0</v>
      </c>
      <c r="E527" s="8">
        <v>6471833.3399999999</v>
      </c>
      <c r="F527" s="8">
        <v>6471840</v>
      </c>
      <c r="G527" s="8">
        <v>6471840</v>
      </c>
    </row>
    <row r="528" spans="1:7" ht="47.25" x14ac:dyDescent="0.2">
      <c r="A528" s="10" t="s">
        <v>154</v>
      </c>
      <c r="B528" s="11" t="s">
        <v>351</v>
      </c>
      <c r="C528" s="11" t="s">
        <v>396</v>
      </c>
      <c r="D528" s="11" t="s">
        <v>155</v>
      </c>
      <c r="E528" s="12">
        <v>6471833.3399999999</v>
      </c>
      <c r="F528" s="12">
        <v>6471840</v>
      </c>
      <c r="G528" s="12">
        <v>6471840</v>
      </c>
    </row>
    <row r="529" spans="1:7" ht="47.25" x14ac:dyDescent="0.2">
      <c r="A529" s="23" t="s">
        <v>504</v>
      </c>
      <c r="B529" s="24" t="s">
        <v>351</v>
      </c>
      <c r="C529" s="24" t="s">
        <v>505</v>
      </c>
      <c r="D529" s="24" t="s">
        <v>0</v>
      </c>
      <c r="E529" s="25">
        <v>2158788</v>
      </c>
      <c r="F529" s="25" t="s">
        <v>0</v>
      </c>
      <c r="G529" s="12" t="s">
        <v>0</v>
      </c>
    </row>
    <row r="530" spans="1:7" ht="31.5" x14ac:dyDescent="0.2">
      <c r="A530" s="23" t="s">
        <v>42</v>
      </c>
      <c r="B530" s="24" t="s">
        <v>351</v>
      </c>
      <c r="C530" s="24" t="s">
        <v>506</v>
      </c>
      <c r="D530" s="24" t="s">
        <v>0</v>
      </c>
      <c r="E530" s="25">
        <v>2158788</v>
      </c>
      <c r="F530" s="25" t="s">
        <v>0</v>
      </c>
      <c r="G530" s="12" t="s">
        <v>0</v>
      </c>
    </row>
    <row r="531" spans="1:7" ht="47.25" x14ac:dyDescent="0.2">
      <c r="A531" s="10" t="s">
        <v>154</v>
      </c>
      <c r="B531" s="11" t="s">
        <v>351</v>
      </c>
      <c r="C531" s="11" t="s">
        <v>506</v>
      </c>
      <c r="D531" s="11" t="s">
        <v>155</v>
      </c>
      <c r="E531" s="12">
        <v>2158788</v>
      </c>
      <c r="F531" s="12" t="s">
        <v>0</v>
      </c>
      <c r="G531" s="8" t="s">
        <v>0</v>
      </c>
    </row>
    <row r="532" spans="1:7" ht="31.5" x14ac:dyDescent="0.2">
      <c r="A532" s="23" t="s">
        <v>397</v>
      </c>
      <c r="B532" s="24" t="s">
        <v>351</v>
      </c>
      <c r="C532" s="24" t="s">
        <v>398</v>
      </c>
      <c r="D532" s="24" t="s">
        <v>0</v>
      </c>
      <c r="E532" s="25">
        <v>283051719.62</v>
      </c>
      <c r="F532" s="25">
        <v>277141478.70999998</v>
      </c>
      <c r="G532" s="25">
        <v>277896735.75999999</v>
      </c>
    </row>
    <row r="533" spans="1:7" ht="47.25" x14ac:dyDescent="0.2">
      <c r="A533" s="23" t="s">
        <v>157</v>
      </c>
      <c r="B533" s="24" t="s">
        <v>351</v>
      </c>
      <c r="C533" s="24" t="s">
        <v>399</v>
      </c>
      <c r="D533" s="24" t="s">
        <v>0</v>
      </c>
      <c r="E533" s="25">
        <v>34658687.899999999</v>
      </c>
      <c r="F533" s="25">
        <v>36279811</v>
      </c>
      <c r="G533" s="25">
        <v>36413960</v>
      </c>
    </row>
    <row r="534" spans="1:7" ht="47.25" x14ac:dyDescent="0.2">
      <c r="A534" s="23" t="s">
        <v>157</v>
      </c>
      <c r="B534" s="24" t="s">
        <v>351</v>
      </c>
      <c r="C534" s="24" t="s">
        <v>400</v>
      </c>
      <c r="D534" s="24" t="s">
        <v>0</v>
      </c>
      <c r="E534" s="25">
        <v>32019326.899999999</v>
      </c>
      <c r="F534" s="25">
        <v>34605211</v>
      </c>
      <c r="G534" s="25">
        <v>34672360</v>
      </c>
    </row>
    <row r="535" spans="1:7" ht="94.5" x14ac:dyDescent="0.2">
      <c r="A535" s="26" t="s">
        <v>23</v>
      </c>
      <c r="B535" s="27" t="s">
        <v>351</v>
      </c>
      <c r="C535" s="27" t="s">
        <v>400</v>
      </c>
      <c r="D535" s="27" t="s">
        <v>24</v>
      </c>
      <c r="E535" s="28">
        <v>30789111.510000002</v>
      </c>
      <c r="F535" s="28">
        <v>32864451</v>
      </c>
      <c r="G535" s="28">
        <v>32864450</v>
      </c>
    </row>
    <row r="536" spans="1:7" ht="47.25" x14ac:dyDescent="0.2">
      <c r="A536" s="26" t="s">
        <v>25</v>
      </c>
      <c r="B536" s="27" t="s">
        <v>351</v>
      </c>
      <c r="C536" s="27" t="s">
        <v>400</v>
      </c>
      <c r="D536" s="27" t="s">
        <v>26</v>
      </c>
      <c r="E536" s="28">
        <v>1115215.3899999999</v>
      </c>
      <c r="F536" s="28">
        <v>1740760</v>
      </c>
      <c r="G536" s="28">
        <v>1807910</v>
      </c>
    </row>
    <row r="537" spans="1:7" ht="15.75" x14ac:dyDescent="0.2">
      <c r="A537" s="26" t="s">
        <v>28</v>
      </c>
      <c r="B537" s="27" t="s">
        <v>351</v>
      </c>
      <c r="C537" s="27" t="s">
        <v>400</v>
      </c>
      <c r="D537" s="27" t="s">
        <v>29</v>
      </c>
      <c r="E537" s="28">
        <v>115000</v>
      </c>
      <c r="F537" s="28" t="s">
        <v>0</v>
      </c>
      <c r="G537" s="28" t="s">
        <v>0</v>
      </c>
    </row>
    <row r="538" spans="1:7" ht="47.25" x14ac:dyDescent="0.2">
      <c r="A538" s="7" t="s">
        <v>88</v>
      </c>
      <c r="B538" s="6" t="s">
        <v>351</v>
      </c>
      <c r="C538" s="6" t="s">
        <v>401</v>
      </c>
      <c r="D538" s="6" t="s">
        <v>0</v>
      </c>
      <c r="E538" s="8">
        <v>2639361</v>
      </c>
      <c r="F538" s="8">
        <v>1674600</v>
      </c>
      <c r="G538" s="8">
        <v>1741600</v>
      </c>
    </row>
    <row r="539" spans="1:7" ht="47.25" x14ac:dyDescent="0.2">
      <c r="A539" s="10" t="s">
        <v>25</v>
      </c>
      <c r="B539" s="11" t="s">
        <v>351</v>
      </c>
      <c r="C539" s="11" t="s">
        <v>401</v>
      </c>
      <c r="D539" s="11" t="s">
        <v>26</v>
      </c>
      <c r="E539" s="12">
        <v>2639361</v>
      </c>
      <c r="F539" s="12">
        <v>1674600</v>
      </c>
      <c r="G539" s="12">
        <v>1741600</v>
      </c>
    </row>
    <row r="540" spans="1:7" ht="47.25" x14ac:dyDescent="0.2">
      <c r="A540" s="15" t="s">
        <v>402</v>
      </c>
      <c r="B540" s="9" t="s">
        <v>351</v>
      </c>
      <c r="C540" s="9" t="s">
        <v>403</v>
      </c>
      <c r="D540" s="9" t="s">
        <v>0</v>
      </c>
      <c r="E540" s="5">
        <v>15584067.33</v>
      </c>
      <c r="F540" s="5">
        <v>17684250</v>
      </c>
      <c r="G540" s="5">
        <v>17772857.050000001</v>
      </c>
    </row>
    <row r="541" spans="1:7" ht="31.5" x14ac:dyDescent="0.2">
      <c r="A541" s="15" t="s">
        <v>42</v>
      </c>
      <c r="B541" s="9" t="s">
        <v>351</v>
      </c>
      <c r="C541" s="9" t="s">
        <v>404</v>
      </c>
      <c r="D541" s="9" t="s">
        <v>0</v>
      </c>
      <c r="E541" s="5">
        <v>13173751.98</v>
      </c>
      <c r="F541" s="5">
        <v>15473213.640000001</v>
      </c>
      <c r="G541" s="5">
        <v>15473213.609999999</v>
      </c>
    </row>
    <row r="542" spans="1:7" ht="94.5" x14ac:dyDescent="0.2">
      <c r="A542" s="10" t="s">
        <v>23</v>
      </c>
      <c r="B542" s="11" t="s">
        <v>351</v>
      </c>
      <c r="C542" s="11" t="s">
        <v>404</v>
      </c>
      <c r="D542" s="11" t="s">
        <v>24</v>
      </c>
      <c r="E542" s="12">
        <v>12810384.199999999</v>
      </c>
      <c r="F542" s="12">
        <v>15473213.640000001</v>
      </c>
      <c r="G542" s="12">
        <v>15473213.609999999</v>
      </c>
    </row>
    <row r="543" spans="1:7" ht="47.25" x14ac:dyDescent="0.2">
      <c r="A543" s="10" t="s">
        <v>25</v>
      </c>
      <c r="B543" s="11" t="s">
        <v>351</v>
      </c>
      <c r="C543" s="11" t="s">
        <v>404</v>
      </c>
      <c r="D543" s="11" t="s">
        <v>26</v>
      </c>
      <c r="E543" s="12">
        <v>300325.51</v>
      </c>
      <c r="F543" s="12" t="s">
        <v>0</v>
      </c>
      <c r="G543" s="16" t="s">
        <v>0</v>
      </c>
    </row>
    <row r="544" spans="1:7" ht="15.75" x14ac:dyDescent="0.2">
      <c r="A544" s="29" t="s">
        <v>28</v>
      </c>
      <c r="B544" s="11" t="s">
        <v>351</v>
      </c>
      <c r="C544" s="10" t="s">
        <v>404</v>
      </c>
      <c r="D544" s="33" t="s">
        <v>29</v>
      </c>
      <c r="E544" s="12">
        <v>63042.27</v>
      </c>
      <c r="F544" s="34" t="s">
        <v>0</v>
      </c>
      <c r="G544" s="13" t="s">
        <v>0</v>
      </c>
    </row>
    <row r="545" spans="1:7" ht="94.5" x14ac:dyDescent="0.2">
      <c r="A545" s="15" t="s">
        <v>284</v>
      </c>
      <c r="B545" s="9" t="s">
        <v>351</v>
      </c>
      <c r="C545" s="9" t="s">
        <v>405</v>
      </c>
      <c r="D545" s="9" t="s">
        <v>0</v>
      </c>
      <c r="E545" s="5">
        <v>1746262.63</v>
      </c>
      <c r="F545" s="5">
        <v>1763636.36</v>
      </c>
      <c r="G545" s="17">
        <v>1834343.44</v>
      </c>
    </row>
    <row r="546" spans="1:7" ht="94.5" x14ac:dyDescent="0.2">
      <c r="A546" s="26" t="s">
        <v>23</v>
      </c>
      <c r="B546" s="27" t="s">
        <v>351</v>
      </c>
      <c r="C546" s="27" t="s">
        <v>405</v>
      </c>
      <c r="D546" s="27" t="s">
        <v>24</v>
      </c>
      <c r="E546" s="28">
        <v>1746262.63</v>
      </c>
      <c r="F546" s="28">
        <v>1763636.36</v>
      </c>
      <c r="G546" s="28">
        <v>1834343.44</v>
      </c>
    </row>
    <row r="547" spans="1:7" ht="47.25" x14ac:dyDescent="0.2">
      <c r="A547" s="15" t="s">
        <v>88</v>
      </c>
      <c r="B547" s="9" t="s">
        <v>351</v>
      </c>
      <c r="C547" s="9" t="s">
        <v>406</v>
      </c>
      <c r="D547" s="9" t="s">
        <v>0</v>
      </c>
      <c r="E547" s="5">
        <v>664052.72</v>
      </c>
      <c r="F547" s="5">
        <v>447400</v>
      </c>
      <c r="G547" s="5">
        <v>465300</v>
      </c>
    </row>
    <row r="548" spans="1:7" ht="47.25" x14ac:dyDescent="0.2">
      <c r="A548" s="10" t="s">
        <v>25</v>
      </c>
      <c r="B548" s="11" t="s">
        <v>351</v>
      </c>
      <c r="C548" s="11" t="s">
        <v>406</v>
      </c>
      <c r="D548" s="11" t="s">
        <v>26</v>
      </c>
      <c r="E548" s="12">
        <v>664052.72</v>
      </c>
      <c r="F548" s="12">
        <v>447400</v>
      </c>
      <c r="G548" s="12">
        <v>465300</v>
      </c>
    </row>
    <row r="549" spans="1:7" ht="126" x14ac:dyDescent="0.2">
      <c r="A549" s="23" t="s">
        <v>407</v>
      </c>
      <c r="B549" s="24" t="s">
        <v>351</v>
      </c>
      <c r="C549" s="24" t="s">
        <v>408</v>
      </c>
      <c r="D549" s="24" t="s">
        <v>0</v>
      </c>
      <c r="E549" s="25">
        <v>51438030.579999998</v>
      </c>
      <c r="F549" s="25">
        <v>50976500</v>
      </c>
      <c r="G549" s="25">
        <v>50976500</v>
      </c>
    </row>
    <row r="550" spans="1:7" ht="31.5" x14ac:dyDescent="0.2">
      <c r="A550" s="15" t="s">
        <v>42</v>
      </c>
      <c r="B550" s="9" t="s">
        <v>351</v>
      </c>
      <c r="C550" s="9" t="s">
        <v>409</v>
      </c>
      <c r="D550" s="9" t="s">
        <v>0</v>
      </c>
      <c r="E550" s="5">
        <v>51438030.579999998</v>
      </c>
      <c r="F550" s="5">
        <v>50976500</v>
      </c>
      <c r="G550" s="5">
        <v>50976500</v>
      </c>
    </row>
    <row r="551" spans="1:7" ht="94.5" x14ac:dyDescent="0.2">
      <c r="A551" s="10" t="s">
        <v>23</v>
      </c>
      <c r="B551" s="11" t="s">
        <v>351</v>
      </c>
      <c r="C551" s="11" t="s">
        <v>409</v>
      </c>
      <c r="D551" s="11" t="s">
        <v>24</v>
      </c>
      <c r="E551" s="12">
        <v>50414722.579999998</v>
      </c>
      <c r="F551" s="12">
        <v>50976500</v>
      </c>
      <c r="G551" s="12">
        <v>50976500</v>
      </c>
    </row>
    <row r="552" spans="1:7" ht="47.25" x14ac:dyDescent="0.2">
      <c r="A552" s="10" t="s">
        <v>25</v>
      </c>
      <c r="B552" s="11" t="s">
        <v>351</v>
      </c>
      <c r="C552" s="11" t="s">
        <v>409</v>
      </c>
      <c r="D552" s="11" t="s">
        <v>26</v>
      </c>
      <c r="E552" s="12">
        <v>1023308</v>
      </c>
      <c r="F552" s="12" t="s">
        <v>0</v>
      </c>
      <c r="G552" s="12" t="s">
        <v>0</v>
      </c>
    </row>
    <row r="553" spans="1:7" ht="31.5" x14ac:dyDescent="0.2">
      <c r="A553" s="7" t="s">
        <v>410</v>
      </c>
      <c r="B553" s="6" t="s">
        <v>351</v>
      </c>
      <c r="C553" s="6" t="s">
        <v>411</v>
      </c>
      <c r="D553" s="6" t="s">
        <v>0</v>
      </c>
      <c r="E553" s="8">
        <v>181370933.81</v>
      </c>
      <c r="F553" s="8">
        <v>172200917.71000001</v>
      </c>
      <c r="G553" s="8">
        <v>172733418.71000001</v>
      </c>
    </row>
    <row r="554" spans="1:7" ht="31.5" x14ac:dyDescent="0.2">
      <c r="A554" s="23" t="s">
        <v>42</v>
      </c>
      <c r="B554" s="24" t="s">
        <v>351</v>
      </c>
      <c r="C554" s="24" t="s">
        <v>412</v>
      </c>
      <c r="D554" s="24" t="s">
        <v>0</v>
      </c>
      <c r="E554" s="25">
        <v>162026969.77000001</v>
      </c>
      <c r="F554" s="25">
        <v>157567323.77000001</v>
      </c>
      <c r="G554" s="25">
        <v>157514521.74000001</v>
      </c>
    </row>
    <row r="555" spans="1:7" ht="94.5" x14ac:dyDescent="0.2">
      <c r="A555" s="10" t="s">
        <v>23</v>
      </c>
      <c r="B555" s="11" t="s">
        <v>351</v>
      </c>
      <c r="C555" s="11" t="s">
        <v>412</v>
      </c>
      <c r="D555" s="11" t="s">
        <v>24</v>
      </c>
      <c r="E555" s="12">
        <v>149650529.38999999</v>
      </c>
      <c r="F555" s="12">
        <v>157567323.77000001</v>
      </c>
      <c r="G555" s="12">
        <v>157514521.74000001</v>
      </c>
    </row>
    <row r="556" spans="1:7" ht="47.25" x14ac:dyDescent="0.2">
      <c r="A556" s="10" t="s">
        <v>25</v>
      </c>
      <c r="B556" s="11" t="s">
        <v>351</v>
      </c>
      <c r="C556" s="11" t="s">
        <v>412</v>
      </c>
      <c r="D556" s="11" t="s">
        <v>26</v>
      </c>
      <c r="E556" s="12">
        <v>11934393.359999999</v>
      </c>
      <c r="F556" s="12" t="s">
        <v>0</v>
      </c>
      <c r="G556" s="12" t="s">
        <v>0</v>
      </c>
    </row>
    <row r="557" spans="1:7" ht="31.5" x14ac:dyDescent="0.2">
      <c r="A557" s="10" t="s">
        <v>120</v>
      </c>
      <c r="B557" s="11" t="s">
        <v>351</v>
      </c>
      <c r="C557" s="11" t="s">
        <v>412</v>
      </c>
      <c r="D557" s="11" t="s">
        <v>121</v>
      </c>
      <c r="E557" s="12">
        <v>64333.23</v>
      </c>
      <c r="F557" s="12" t="s">
        <v>0</v>
      </c>
      <c r="G557" s="12" t="s">
        <v>0</v>
      </c>
    </row>
    <row r="558" spans="1:7" ht="15.75" x14ac:dyDescent="0.2">
      <c r="A558" s="10" t="s">
        <v>28</v>
      </c>
      <c r="B558" s="11" t="s">
        <v>351</v>
      </c>
      <c r="C558" s="11" t="s">
        <v>412</v>
      </c>
      <c r="D558" s="11" t="s">
        <v>29</v>
      </c>
      <c r="E558" s="12">
        <v>377713.79</v>
      </c>
      <c r="F558" s="12" t="s">
        <v>0</v>
      </c>
      <c r="G558" s="12" t="s">
        <v>0</v>
      </c>
    </row>
    <row r="559" spans="1:7" ht="94.5" x14ac:dyDescent="0.2">
      <c r="A559" s="7" t="s">
        <v>284</v>
      </c>
      <c r="B559" s="6" t="s">
        <v>351</v>
      </c>
      <c r="C559" s="6" t="s">
        <v>413</v>
      </c>
      <c r="D559" s="11" t="s">
        <v>0</v>
      </c>
      <c r="E559" s="8">
        <v>9167676.7699999996</v>
      </c>
      <c r="F559" s="8">
        <v>9259393.9399999995</v>
      </c>
      <c r="G559" s="8">
        <v>9629696.9700000007</v>
      </c>
    </row>
    <row r="560" spans="1:7" ht="94.5" x14ac:dyDescent="0.2">
      <c r="A560" s="10" t="s">
        <v>23</v>
      </c>
      <c r="B560" s="11" t="s">
        <v>351</v>
      </c>
      <c r="C560" s="11" t="s">
        <v>413</v>
      </c>
      <c r="D560" s="11" t="s">
        <v>24</v>
      </c>
      <c r="E560" s="12">
        <v>9167676.7699999996</v>
      </c>
      <c r="F560" s="12">
        <v>9259393.9399999995</v>
      </c>
      <c r="G560" s="12">
        <v>9629696.9700000007</v>
      </c>
    </row>
    <row r="561" spans="1:7" ht="47.25" x14ac:dyDescent="0.2">
      <c r="A561" s="15" t="s">
        <v>88</v>
      </c>
      <c r="B561" s="9" t="s">
        <v>351</v>
      </c>
      <c r="C561" s="9" t="s">
        <v>414</v>
      </c>
      <c r="D561" s="9" t="s">
        <v>0</v>
      </c>
      <c r="E561" s="5">
        <v>10176287.27</v>
      </c>
      <c r="F561" s="5">
        <v>5374200</v>
      </c>
      <c r="G561" s="5">
        <v>5589200</v>
      </c>
    </row>
    <row r="562" spans="1:7" ht="47.25" x14ac:dyDescent="0.2">
      <c r="A562" s="10" t="s">
        <v>25</v>
      </c>
      <c r="B562" s="11" t="s">
        <v>351</v>
      </c>
      <c r="C562" s="11" t="s">
        <v>414</v>
      </c>
      <c r="D562" s="11" t="s">
        <v>26</v>
      </c>
      <c r="E562" s="12">
        <v>10176287.27</v>
      </c>
      <c r="F562" s="12">
        <v>5374200</v>
      </c>
      <c r="G562" s="12">
        <v>5589200</v>
      </c>
    </row>
    <row r="563" spans="1:7" ht="63" x14ac:dyDescent="0.2">
      <c r="A563" s="23" t="s">
        <v>71</v>
      </c>
      <c r="B563" s="24" t="s">
        <v>351</v>
      </c>
      <c r="C563" s="24" t="s">
        <v>72</v>
      </c>
      <c r="D563" s="24" t="s">
        <v>0</v>
      </c>
      <c r="E563" s="25">
        <v>92782.1</v>
      </c>
      <c r="F563" s="25" t="s">
        <v>0</v>
      </c>
      <c r="G563" s="12" t="s">
        <v>0</v>
      </c>
    </row>
    <row r="564" spans="1:7" ht="31.5" x14ac:dyDescent="0.2">
      <c r="A564" s="7" t="s">
        <v>172</v>
      </c>
      <c r="B564" s="6" t="s">
        <v>351</v>
      </c>
      <c r="C564" s="6" t="s">
        <v>173</v>
      </c>
      <c r="D564" s="6" t="s">
        <v>0</v>
      </c>
      <c r="E564" s="8">
        <v>92782.1</v>
      </c>
      <c r="F564" s="8" t="s">
        <v>0</v>
      </c>
      <c r="G564" s="8" t="s">
        <v>0</v>
      </c>
    </row>
    <row r="565" spans="1:7" ht="78.75" x14ac:dyDescent="0.2">
      <c r="A565" s="35" t="s">
        <v>415</v>
      </c>
      <c r="B565" s="36" t="s">
        <v>351</v>
      </c>
      <c r="C565" s="36" t="s">
        <v>416</v>
      </c>
      <c r="D565" s="36" t="s">
        <v>0</v>
      </c>
      <c r="E565" s="37">
        <v>92782.1</v>
      </c>
      <c r="F565" s="37" t="s">
        <v>0</v>
      </c>
      <c r="G565" s="16" t="s">
        <v>0</v>
      </c>
    </row>
    <row r="566" spans="1:7" ht="31.5" x14ac:dyDescent="0.2">
      <c r="A566" s="38" t="s">
        <v>42</v>
      </c>
      <c r="B566" s="39" t="s">
        <v>351</v>
      </c>
      <c r="C566" s="39" t="s">
        <v>417</v>
      </c>
      <c r="D566" s="39" t="s">
        <v>0</v>
      </c>
      <c r="E566" s="40">
        <v>92782.1</v>
      </c>
      <c r="F566" s="40" t="s">
        <v>0</v>
      </c>
      <c r="G566" s="21" t="s">
        <v>0</v>
      </c>
    </row>
    <row r="567" spans="1:7" ht="47.25" x14ac:dyDescent="0.2">
      <c r="A567" s="18" t="s">
        <v>154</v>
      </c>
      <c r="B567" s="19" t="s">
        <v>351</v>
      </c>
      <c r="C567" s="19" t="s">
        <v>417</v>
      </c>
      <c r="D567" s="19" t="s">
        <v>155</v>
      </c>
      <c r="E567" s="20">
        <v>92782.1</v>
      </c>
      <c r="F567" s="20" t="s">
        <v>0</v>
      </c>
      <c r="G567" s="20" t="s">
        <v>0</v>
      </c>
    </row>
    <row r="568" spans="1:7" ht="63" x14ac:dyDescent="0.2">
      <c r="A568" s="38" t="s">
        <v>231</v>
      </c>
      <c r="B568" s="39" t="s">
        <v>351</v>
      </c>
      <c r="C568" s="39" t="s">
        <v>232</v>
      </c>
      <c r="D568" s="39" t="s">
        <v>0</v>
      </c>
      <c r="E568" s="40">
        <v>314154.51</v>
      </c>
      <c r="F568" s="40" t="s">
        <v>0</v>
      </c>
      <c r="G568" s="40" t="s">
        <v>0</v>
      </c>
    </row>
    <row r="569" spans="1:7" ht="15.75" x14ac:dyDescent="0.2">
      <c r="A569" s="38" t="s">
        <v>233</v>
      </c>
      <c r="B569" s="39" t="s">
        <v>351</v>
      </c>
      <c r="C569" s="39" t="s">
        <v>234</v>
      </c>
      <c r="D569" s="39" t="s">
        <v>0</v>
      </c>
      <c r="E569" s="40">
        <v>314154.51</v>
      </c>
      <c r="F569" s="40" t="s">
        <v>0</v>
      </c>
      <c r="G569" s="40" t="s">
        <v>0</v>
      </c>
    </row>
    <row r="570" spans="1:7" ht="126" x14ac:dyDescent="0.2">
      <c r="A570" s="38" t="s">
        <v>507</v>
      </c>
      <c r="B570" s="39" t="s">
        <v>351</v>
      </c>
      <c r="C570" s="39" t="s">
        <v>508</v>
      </c>
      <c r="D570" s="39" t="s">
        <v>0</v>
      </c>
      <c r="E570" s="40">
        <v>314154.51</v>
      </c>
      <c r="F570" s="40" t="s">
        <v>0</v>
      </c>
      <c r="G570" s="40" t="s">
        <v>0</v>
      </c>
    </row>
    <row r="571" spans="1:7" ht="31.5" x14ac:dyDescent="0.2">
      <c r="A571" s="38" t="s">
        <v>42</v>
      </c>
      <c r="B571" s="39" t="s">
        <v>351</v>
      </c>
      <c r="C571" s="39" t="s">
        <v>509</v>
      </c>
      <c r="D571" s="39" t="s">
        <v>0</v>
      </c>
      <c r="E571" s="40">
        <v>314154.51</v>
      </c>
      <c r="F571" s="40" t="s">
        <v>0</v>
      </c>
      <c r="G571" s="40" t="s">
        <v>0</v>
      </c>
    </row>
    <row r="572" spans="1:7" ht="47.25" x14ac:dyDescent="0.2">
      <c r="A572" s="18" t="s">
        <v>154</v>
      </c>
      <c r="B572" s="19" t="s">
        <v>351</v>
      </c>
      <c r="C572" s="19" t="s">
        <v>509</v>
      </c>
      <c r="D572" s="19" t="s">
        <v>155</v>
      </c>
      <c r="E572" s="20">
        <v>314154.51</v>
      </c>
      <c r="F572" s="20" t="s">
        <v>0</v>
      </c>
      <c r="G572" s="20" t="s">
        <v>0</v>
      </c>
    </row>
    <row r="573" spans="1:7" ht="110.25" x14ac:dyDescent="0.2">
      <c r="A573" s="38" t="s">
        <v>107</v>
      </c>
      <c r="B573" s="39" t="s">
        <v>351</v>
      </c>
      <c r="C573" s="39" t="s">
        <v>108</v>
      </c>
      <c r="D573" s="39" t="s">
        <v>0</v>
      </c>
      <c r="E573" s="40">
        <f>E574</f>
        <v>742166.67</v>
      </c>
      <c r="F573" s="40" t="s">
        <v>0</v>
      </c>
      <c r="G573" s="40" t="s">
        <v>0</v>
      </c>
    </row>
    <row r="574" spans="1:7" ht="47.25" x14ac:dyDescent="0.2">
      <c r="A574" s="38" t="s">
        <v>109</v>
      </c>
      <c r="B574" s="39" t="s">
        <v>351</v>
      </c>
      <c r="C574" s="39" t="s">
        <v>110</v>
      </c>
      <c r="D574" s="39" t="s">
        <v>0</v>
      </c>
      <c r="E574" s="40">
        <f>E575+E577</f>
        <v>742166.67</v>
      </c>
      <c r="F574" s="40" t="s">
        <v>0</v>
      </c>
      <c r="G574" s="40" t="s">
        <v>0</v>
      </c>
    </row>
    <row r="575" spans="1:7" ht="110.25" x14ac:dyDescent="0.2">
      <c r="A575" s="38" t="s">
        <v>510</v>
      </c>
      <c r="B575" s="39" t="s">
        <v>351</v>
      </c>
      <c r="C575" s="39" t="s">
        <v>511</v>
      </c>
      <c r="D575" s="39" t="s">
        <v>0</v>
      </c>
      <c r="E575" s="40">
        <v>75500</v>
      </c>
      <c r="F575" s="40" t="s">
        <v>0</v>
      </c>
      <c r="G575" s="40" t="s">
        <v>0</v>
      </c>
    </row>
    <row r="576" spans="1:7" ht="47.25" x14ac:dyDescent="0.2">
      <c r="A576" s="18" t="s">
        <v>154</v>
      </c>
      <c r="B576" s="19" t="s">
        <v>351</v>
      </c>
      <c r="C576" s="19" t="s">
        <v>511</v>
      </c>
      <c r="D576" s="19" t="s">
        <v>155</v>
      </c>
      <c r="E576" s="20">
        <v>75500</v>
      </c>
      <c r="F576" s="20" t="s">
        <v>0</v>
      </c>
      <c r="G576" s="20" t="s">
        <v>0</v>
      </c>
    </row>
    <row r="577" spans="1:7" ht="47.25" x14ac:dyDescent="0.2">
      <c r="A577" s="38" t="s">
        <v>375</v>
      </c>
      <c r="B577" s="39" t="s">
        <v>351</v>
      </c>
      <c r="C577" s="39" t="s">
        <v>418</v>
      </c>
      <c r="D577" s="39" t="s">
        <v>0</v>
      </c>
      <c r="E577" s="40">
        <f>E578</f>
        <v>666666.67000000004</v>
      </c>
      <c r="F577" s="20" t="s">
        <v>0</v>
      </c>
      <c r="G577" s="20" t="s">
        <v>0</v>
      </c>
    </row>
    <row r="578" spans="1:7" ht="47.25" x14ac:dyDescent="0.2">
      <c r="A578" s="18" t="s">
        <v>154</v>
      </c>
      <c r="B578" s="19" t="s">
        <v>351</v>
      </c>
      <c r="C578" s="19" t="s">
        <v>418</v>
      </c>
      <c r="D578" s="19" t="s">
        <v>155</v>
      </c>
      <c r="E578" s="20">
        <f>586666.67+80000</f>
        <v>666666.67000000004</v>
      </c>
      <c r="F578" s="20" t="s">
        <v>0</v>
      </c>
      <c r="G578" s="20" t="s">
        <v>0</v>
      </c>
    </row>
    <row r="579" spans="1:7" ht="63" x14ac:dyDescent="0.2">
      <c r="A579" s="38" t="s">
        <v>419</v>
      </c>
      <c r="B579" s="39" t="s">
        <v>420</v>
      </c>
      <c r="C579" s="39" t="s">
        <v>0</v>
      </c>
      <c r="D579" s="39" t="s">
        <v>0</v>
      </c>
      <c r="E579" s="40">
        <v>101452300</v>
      </c>
      <c r="F579" s="40">
        <f>F580+F592+F597</f>
        <v>126687500</v>
      </c>
      <c r="G579" s="40">
        <f>G580+G592+G597</f>
        <v>175275000</v>
      </c>
    </row>
    <row r="580" spans="1:7" ht="63" x14ac:dyDescent="0.2">
      <c r="A580" s="38" t="s">
        <v>57</v>
      </c>
      <c r="B580" s="39" t="s">
        <v>420</v>
      </c>
      <c r="C580" s="39" t="s">
        <v>58</v>
      </c>
      <c r="D580" s="39" t="s">
        <v>0</v>
      </c>
      <c r="E580" s="40">
        <v>47881800</v>
      </c>
      <c r="F580" s="40">
        <f>F581</f>
        <v>58307000</v>
      </c>
      <c r="G580" s="40">
        <f>G581</f>
        <v>72813600</v>
      </c>
    </row>
    <row r="581" spans="1:7" ht="31.5" x14ac:dyDescent="0.2">
      <c r="A581" s="38" t="s">
        <v>59</v>
      </c>
      <c r="B581" s="39" t="s">
        <v>420</v>
      </c>
      <c r="C581" s="39" t="s">
        <v>60</v>
      </c>
      <c r="D581" s="39" t="s">
        <v>0</v>
      </c>
      <c r="E581" s="40">
        <v>47881800</v>
      </c>
      <c r="F581" s="40">
        <f>F582+F585</f>
        <v>58307000</v>
      </c>
      <c r="G581" s="40">
        <f>G582+G585</f>
        <v>72813600</v>
      </c>
    </row>
    <row r="582" spans="1:7" ht="15.75" x14ac:dyDescent="0.2">
      <c r="A582" s="38" t="s">
        <v>61</v>
      </c>
      <c r="B582" s="39" t="s">
        <v>420</v>
      </c>
      <c r="C582" s="39" t="s">
        <v>62</v>
      </c>
      <c r="D582" s="39" t="s">
        <v>0</v>
      </c>
      <c r="E582" s="40">
        <v>17986000</v>
      </c>
      <c r="F582" s="40">
        <v>44300000</v>
      </c>
      <c r="G582" s="40">
        <v>55800000</v>
      </c>
    </row>
    <row r="583" spans="1:7" ht="31.5" x14ac:dyDescent="0.2">
      <c r="A583" s="38" t="s">
        <v>42</v>
      </c>
      <c r="B583" s="39" t="s">
        <v>420</v>
      </c>
      <c r="C583" s="39" t="s">
        <v>63</v>
      </c>
      <c r="D583" s="39" t="s">
        <v>0</v>
      </c>
      <c r="E583" s="40">
        <v>17986000</v>
      </c>
      <c r="F583" s="40">
        <v>44300000</v>
      </c>
      <c r="G583" s="40">
        <v>55800000</v>
      </c>
    </row>
    <row r="584" spans="1:7" ht="31.5" x14ac:dyDescent="0.2">
      <c r="A584" s="18" t="s">
        <v>64</v>
      </c>
      <c r="B584" s="19" t="s">
        <v>420</v>
      </c>
      <c r="C584" s="19" t="s">
        <v>63</v>
      </c>
      <c r="D584" s="19" t="s">
        <v>65</v>
      </c>
      <c r="E584" s="20">
        <v>17986000</v>
      </c>
      <c r="F584" s="20">
        <v>44300000</v>
      </c>
      <c r="G584" s="20">
        <v>55800000</v>
      </c>
    </row>
    <row r="585" spans="1:7" ht="47.25" x14ac:dyDescent="0.2">
      <c r="A585" s="38" t="s">
        <v>157</v>
      </c>
      <c r="B585" s="39" t="s">
        <v>420</v>
      </c>
      <c r="C585" s="39" t="s">
        <v>421</v>
      </c>
      <c r="D585" s="39" t="s">
        <v>0</v>
      </c>
      <c r="E585" s="40">
        <v>29895800</v>
      </c>
      <c r="F585" s="40">
        <f>F586+F588</f>
        <v>14007000</v>
      </c>
      <c r="G585" s="40">
        <f>G586+G588</f>
        <v>17013600</v>
      </c>
    </row>
    <row r="586" spans="1:7" ht="157.5" x14ac:dyDescent="0.2">
      <c r="A586" s="38" t="s">
        <v>292</v>
      </c>
      <c r="B586" s="39" t="s">
        <v>420</v>
      </c>
      <c r="C586" s="39" t="s">
        <v>422</v>
      </c>
      <c r="D586" s="39" t="s">
        <v>0</v>
      </c>
      <c r="E586" s="40">
        <v>7000</v>
      </c>
      <c r="F586" s="40">
        <v>7000</v>
      </c>
      <c r="G586" s="40">
        <v>7000</v>
      </c>
    </row>
    <row r="587" spans="1:7" ht="47.25" x14ac:dyDescent="0.2">
      <c r="A587" s="18" t="s">
        <v>25</v>
      </c>
      <c r="B587" s="19" t="s">
        <v>420</v>
      </c>
      <c r="C587" s="19" t="s">
        <v>422</v>
      </c>
      <c r="D587" s="19" t="s">
        <v>26</v>
      </c>
      <c r="E587" s="20">
        <v>7000</v>
      </c>
      <c r="F587" s="20">
        <v>7000</v>
      </c>
      <c r="G587" s="20">
        <v>7000</v>
      </c>
    </row>
    <row r="588" spans="1:7" ht="47.25" x14ac:dyDescent="0.2">
      <c r="A588" s="38" t="s">
        <v>157</v>
      </c>
      <c r="B588" s="39" t="s">
        <v>420</v>
      </c>
      <c r="C588" s="39" t="s">
        <v>423</v>
      </c>
      <c r="D588" s="39" t="s">
        <v>0</v>
      </c>
      <c r="E588" s="40">
        <v>29888800</v>
      </c>
      <c r="F588" s="40">
        <f>F589</f>
        <v>14000000</v>
      </c>
      <c r="G588" s="40">
        <f>G589</f>
        <v>17006600</v>
      </c>
    </row>
    <row r="589" spans="1:7" ht="94.5" x14ac:dyDescent="0.2">
      <c r="A589" s="18" t="s">
        <v>23</v>
      </c>
      <c r="B589" s="19" t="s">
        <v>420</v>
      </c>
      <c r="C589" s="19" t="s">
        <v>423</v>
      </c>
      <c r="D589" s="19" t="s">
        <v>24</v>
      </c>
      <c r="E589" s="20">
        <v>29658800</v>
      </c>
      <c r="F589" s="20">
        <f>30000000-16000000</f>
        <v>14000000</v>
      </c>
      <c r="G589" s="20">
        <f>30006600-13000000</f>
        <v>17006600</v>
      </c>
    </row>
    <row r="590" spans="1:7" ht="47.25" x14ac:dyDescent="0.2">
      <c r="A590" s="18" t="s">
        <v>25</v>
      </c>
      <c r="B590" s="19" t="s">
        <v>420</v>
      </c>
      <c r="C590" s="19" t="s">
        <v>423</v>
      </c>
      <c r="D590" s="19" t="s">
        <v>26</v>
      </c>
      <c r="E590" s="20">
        <v>200000</v>
      </c>
      <c r="F590" s="20" t="s">
        <v>0</v>
      </c>
      <c r="G590" s="20" t="s">
        <v>0</v>
      </c>
    </row>
    <row r="591" spans="1:7" ht="15.75" x14ac:dyDescent="0.2">
      <c r="A591" s="18" t="s">
        <v>28</v>
      </c>
      <c r="B591" s="19" t="s">
        <v>420</v>
      </c>
      <c r="C591" s="19" t="s">
        <v>423</v>
      </c>
      <c r="D591" s="19" t="s">
        <v>29</v>
      </c>
      <c r="E591" s="20">
        <v>30000</v>
      </c>
      <c r="F591" s="20" t="s">
        <v>0</v>
      </c>
      <c r="G591" s="20" t="s">
        <v>0</v>
      </c>
    </row>
    <row r="592" spans="1:7" ht="63" x14ac:dyDescent="0.2">
      <c r="A592" s="38" t="s">
        <v>71</v>
      </c>
      <c r="B592" s="39" t="s">
        <v>420</v>
      </c>
      <c r="C592" s="39" t="s">
        <v>72</v>
      </c>
      <c r="D592" s="39" t="s">
        <v>0</v>
      </c>
      <c r="E592" s="40">
        <v>52570500</v>
      </c>
      <c r="F592" s="40">
        <v>32285500</v>
      </c>
      <c r="G592" s="40">
        <v>30364400</v>
      </c>
    </row>
    <row r="593" spans="1:7" ht="47.25" x14ac:dyDescent="0.2">
      <c r="A593" s="38" t="s">
        <v>73</v>
      </c>
      <c r="B593" s="39" t="s">
        <v>420</v>
      </c>
      <c r="C593" s="39" t="s">
        <v>74</v>
      </c>
      <c r="D593" s="39" t="s">
        <v>0</v>
      </c>
      <c r="E593" s="40">
        <v>52570500</v>
      </c>
      <c r="F593" s="40">
        <v>32285500</v>
      </c>
      <c r="G593" s="40">
        <v>30364400</v>
      </c>
    </row>
    <row r="594" spans="1:7" ht="47.25" x14ac:dyDescent="0.2">
      <c r="A594" s="38" t="s">
        <v>316</v>
      </c>
      <c r="B594" s="39" t="s">
        <v>420</v>
      </c>
      <c r="C594" s="39" t="s">
        <v>317</v>
      </c>
      <c r="D594" s="39" t="s">
        <v>0</v>
      </c>
      <c r="E594" s="40">
        <v>52570500</v>
      </c>
      <c r="F594" s="40">
        <v>32285500</v>
      </c>
      <c r="G594" s="40">
        <v>30364400</v>
      </c>
    </row>
    <row r="595" spans="1:7" ht="31.5" x14ac:dyDescent="0.2">
      <c r="A595" s="38" t="s">
        <v>42</v>
      </c>
      <c r="B595" s="39" t="s">
        <v>420</v>
      </c>
      <c r="C595" s="39" t="s">
        <v>318</v>
      </c>
      <c r="D595" s="39" t="s">
        <v>0</v>
      </c>
      <c r="E595" s="40">
        <v>52570500</v>
      </c>
      <c r="F595" s="40">
        <v>32285500</v>
      </c>
      <c r="G595" s="40">
        <v>30364400</v>
      </c>
    </row>
    <row r="596" spans="1:7" ht="15.75" x14ac:dyDescent="0.2">
      <c r="A596" s="18" t="s">
        <v>28</v>
      </c>
      <c r="B596" s="19" t="s">
        <v>420</v>
      </c>
      <c r="C596" s="19" t="s">
        <v>318</v>
      </c>
      <c r="D596" s="19" t="s">
        <v>29</v>
      </c>
      <c r="E596" s="20">
        <v>52570500</v>
      </c>
      <c r="F596" s="20">
        <v>32285500</v>
      </c>
      <c r="G596" s="20">
        <v>30364400</v>
      </c>
    </row>
    <row r="597" spans="1:7" ht="31.5" x14ac:dyDescent="0.2">
      <c r="A597" s="38" t="s">
        <v>19</v>
      </c>
      <c r="B597" s="39" t="s">
        <v>420</v>
      </c>
      <c r="C597" s="39" t="s">
        <v>20</v>
      </c>
      <c r="D597" s="39" t="s">
        <v>0</v>
      </c>
      <c r="E597" s="40">
        <v>1000000</v>
      </c>
      <c r="F597" s="40">
        <v>36095000</v>
      </c>
      <c r="G597" s="40">
        <v>72097000</v>
      </c>
    </row>
    <row r="598" spans="1:7" ht="15.75" x14ac:dyDescent="0.2">
      <c r="A598" s="38" t="s">
        <v>424</v>
      </c>
      <c r="B598" s="39" t="s">
        <v>420</v>
      </c>
      <c r="C598" s="39" t="s">
        <v>425</v>
      </c>
      <c r="D598" s="39" t="s">
        <v>0</v>
      </c>
      <c r="E598" s="40">
        <v>1000000</v>
      </c>
      <c r="F598" s="40" t="s">
        <v>0</v>
      </c>
      <c r="G598" s="40" t="s">
        <v>0</v>
      </c>
    </row>
    <row r="599" spans="1:7" ht="15.75" x14ac:dyDescent="0.2">
      <c r="A599" s="18" t="s">
        <v>28</v>
      </c>
      <c r="B599" s="19" t="s">
        <v>420</v>
      </c>
      <c r="C599" s="19" t="s">
        <v>425</v>
      </c>
      <c r="D599" s="19" t="s">
        <v>29</v>
      </c>
      <c r="E599" s="20">
        <v>1000000</v>
      </c>
      <c r="F599" s="20" t="s">
        <v>0</v>
      </c>
      <c r="G599" s="20" t="s">
        <v>0</v>
      </c>
    </row>
    <row r="600" spans="1:7" ht="31.5" x14ac:dyDescent="0.2">
      <c r="A600" s="38" t="s">
        <v>426</v>
      </c>
      <c r="B600" s="39" t="s">
        <v>420</v>
      </c>
      <c r="C600" s="39" t="s">
        <v>427</v>
      </c>
      <c r="D600" s="39" t="s">
        <v>0</v>
      </c>
      <c r="E600" s="40" t="s">
        <v>0</v>
      </c>
      <c r="F600" s="40">
        <v>36095000</v>
      </c>
      <c r="G600" s="40">
        <v>72097000</v>
      </c>
    </row>
    <row r="601" spans="1:7" ht="15.75" x14ac:dyDescent="0.2">
      <c r="A601" s="18" t="s">
        <v>479</v>
      </c>
      <c r="B601" s="19" t="s">
        <v>420</v>
      </c>
      <c r="C601" s="19" t="s">
        <v>427</v>
      </c>
      <c r="D601" s="19" t="s">
        <v>480</v>
      </c>
      <c r="E601" s="20" t="s">
        <v>0</v>
      </c>
      <c r="F601" s="20">
        <v>36095000</v>
      </c>
      <c r="G601" s="20">
        <v>72097000</v>
      </c>
    </row>
    <row r="602" spans="1:7" x14ac:dyDescent="0.2">
      <c r="G602" s="41"/>
    </row>
  </sheetData>
  <mergeCells count="8">
    <mergeCell ref="E1:G1"/>
    <mergeCell ref="A3:G3"/>
    <mergeCell ref="A4:G4"/>
    <mergeCell ref="A5:A6"/>
    <mergeCell ref="B5:B6"/>
    <mergeCell ref="C5:C6"/>
    <mergeCell ref="D5:D6"/>
    <mergeCell ref="E5:G5"/>
  </mergeCells>
  <pageMargins left="1.023622" right="0.39370080000000002" top="0.77677169999999995" bottom="0.39370080000000002" header="0.3" footer="0.3"/>
  <pageSetup paperSize="9" scale="64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2020-06-15T12:13:26Z</dcterms:modified>
</cp:coreProperties>
</file>